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MikkoJokinen\Dropbox\Domifin Online\Decoforia pesälle\"/>
    </mc:Choice>
  </mc:AlternateContent>
  <xr:revisionPtr revIDLastSave="0" documentId="13_ncr:1_{9285FEA0-729C-4633-8BDD-A93BCE3DA370}" xr6:coauthVersionLast="47" xr6:coauthVersionMax="47" xr10:uidLastSave="{00000000-0000-0000-0000-000000000000}"/>
  <bookViews>
    <workbookView minimized="1" xWindow="-22155" yWindow="-3345" windowWidth="19275" windowHeight="11010" tabRatio="897" activeTab="6" xr2:uid="{00000000-000D-0000-FFFF-FFFF00000000}"/>
  </bookViews>
  <sheets>
    <sheet name="Lista" sheetId="1" r:id="rId1"/>
    <sheet name="Viskoosi" sheetId="2" r:id="rId2"/>
    <sheet name="Polyesteri" sheetId="6" r:id="rId3"/>
    <sheet name="Villa Puuvilla" sheetId="3" r:id="rId4"/>
    <sheet name="PP 1" sheetId="4" r:id="rId5"/>
    <sheet name="PP 2" sheetId="5" r:id="rId6"/>
    <sheet name="PP 3" sheetId="7" r:id="rId7"/>
  </sheets>
  <definedNames>
    <definedName name="_xlnm._FilterDatabase" localSheetId="0" hidden="1">Lista!$A$3:$Q$221</definedName>
    <definedName name="_xlnm.Print_Area" localSheetId="2">Polyesteri!$A$1:$C$139</definedName>
    <definedName name="_xlnm.Print_Area" localSheetId="3">'Villa Puuvilla'!$A$1:$M$339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Q23" i="1"/>
  <c r="Q21" i="1"/>
  <c r="Q199" i="1"/>
  <c r="Q197" i="1"/>
  <c r="Q195" i="1"/>
  <c r="Q196" i="1"/>
  <c r="Q121" i="1"/>
  <c r="Q115" i="1"/>
  <c r="Q114" i="1"/>
  <c r="Q116" i="1"/>
  <c r="Q118" i="1"/>
  <c r="Q117" i="1"/>
  <c r="Q119" i="1"/>
  <c r="Q53" i="1"/>
  <c r="Q54" i="1"/>
  <c r="Q52" i="1"/>
  <c r="Q51" i="1"/>
  <c r="Q210" i="1"/>
  <c r="Q212" i="1"/>
  <c r="Q206" i="1"/>
  <c r="Q208" i="1"/>
  <c r="Q211" i="1"/>
  <c r="Q213" i="1"/>
  <c r="Q207" i="1"/>
  <c r="Q209" i="1"/>
  <c r="Q200" i="1"/>
  <c r="Q204" i="1"/>
  <c r="Q194" i="1"/>
  <c r="Q198" i="1"/>
  <c r="Q202" i="1"/>
  <c r="Q126" i="1"/>
  <c r="Q127" i="1"/>
  <c r="Q128" i="1"/>
  <c r="Q124" i="1"/>
  <c r="Q125" i="1"/>
  <c r="Q122" i="1"/>
  <c r="Q123" i="1"/>
  <c r="Q61" i="1"/>
  <c r="Q66" i="1"/>
  <c r="Q67" i="1"/>
  <c r="Q55" i="1"/>
  <c r="Q58" i="1"/>
  <c r="Q56" i="1"/>
  <c r="Q59" i="1"/>
  <c r="Q57" i="1"/>
  <c r="Q60" i="1"/>
  <c r="Q180" i="1"/>
  <c r="Q179" i="1"/>
  <c r="Q178" i="1"/>
  <c r="Q177" i="1"/>
  <c r="Q18" i="1"/>
  <c r="Q19" i="1"/>
  <c r="Q16" i="1"/>
  <c r="Q17" i="1"/>
  <c r="Q172" i="1"/>
  <c r="Q170" i="1"/>
  <c r="Q171" i="1"/>
  <c r="Q169" i="1"/>
  <c r="Q176" i="1"/>
  <c r="Q174" i="1"/>
  <c r="Q175" i="1"/>
  <c r="Q173" i="1"/>
  <c r="Q185" i="1"/>
  <c r="Q181" i="1"/>
  <c r="Q183" i="1"/>
  <c r="Q186" i="1"/>
  <c r="Q182" i="1"/>
  <c r="Q184" i="1"/>
  <c r="Q193" i="1"/>
  <c r="Q191" i="1"/>
  <c r="Q192" i="1"/>
  <c r="Q189" i="1"/>
  <c r="Q190" i="1"/>
  <c r="Q187" i="1"/>
  <c r="Q188" i="1"/>
  <c r="Q71" i="1"/>
  <c r="Q69" i="1"/>
  <c r="Q70" i="1"/>
  <c r="Q68" i="1"/>
  <c r="Q105" i="1"/>
  <c r="Q103" i="1"/>
  <c r="Q104" i="1"/>
  <c r="Q111" i="1"/>
  <c r="Q113" i="1"/>
  <c r="Q107" i="1"/>
  <c r="Q109" i="1"/>
  <c r="Q110" i="1"/>
  <c r="Q112" i="1"/>
  <c r="Q106" i="1"/>
  <c r="Q108" i="1"/>
  <c r="Q100" i="1"/>
  <c r="Q101" i="1"/>
  <c r="Q98" i="1"/>
  <c r="Q99" i="1"/>
  <c r="Q102" i="1"/>
  <c r="Q94" i="1"/>
  <c r="Q95" i="1"/>
  <c r="Q87" i="1"/>
  <c r="Q91" i="1"/>
  <c r="Q83" i="1"/>
  <c r="Q89" i="1"/>
  <c r="Q93" i="1"/>
  <c r="Q85" i="1"/>
  <c r="Q88" i="1"/>
  <c r="Q92" i="1"/>
  <c r="Q84" i="1"/>
  <c r="Q86" i="1"/>
  <c r="Q90" i="1"/>
  <c r="Q82" i="1"/>
  <c r="Q97" i="1"/>
  <c r="Q96" i="1"/>
  <c r="Q28" i="1"/>
  <c r="Q29" i="1"/>
  <c r="Q26" i="1"/>
  <c r="Q27" i="1"/>
  <c r="Q13" i="1"/>
  <c r="Q15" i="1"/>
  <c r="Q12" i="1"/>
  <c r="Q14" i="1"/>
  <c r="Q40" i="1"/>
  <c r="Q39" i="1"/>
  <c r="Q37" i="1"/>
  <c r="Q38" i="1"/>
  <c r="Q48" i="1"/>
  <c r="Q50" i="1"/>
  <c r="Q47" i="1"/>
  <c r="Q49" i="1"/>
  <c r="Q31" i="1"/>
  <c r="Q32" i="1"/>
  <c r="Q30" i="1"/>
  <c r="Q22" i="1"/>
  <c r="Q20" i="1"/>
  <c r="Q24" i="1"/>
  <c r="Q9" i="1"/>
  <c r="Q11" i="1"/>
  <c r="Q8" i="1"/>
  <c r="Q10" i="1"/>
  <c r="Q43" i="1"/>
  <c r="Q46" i="1"/>
  <c r="Q42" i="1"/>
  <c r="Q45" i="1"/>
  <c r="Q41" i="1"/>
  <c r="Q44" i="1"/>
  <c r="Q167" i="1"/>
  <c r="Q168" i="1"/>
  <c r="Q166" i="1"/>
  <c r="Q162" i="1"/>
  <c r="Q165" i="1"/>
  <c r="Q159" i="1"/>
  <c r="Q161" i="1"/>
  <c r="Q164" i="1"/>
  <c r="Q158" i="1"/>
  <c r="Q160" i="1"/>
  <c r="Q163" i="1"/>
  <c r="Q157" i="1"/>
  <c r="Q155" i="1"/>
  <c r="Q153" i="1"/>
  <c r="Q151" i="1"/>
  <c r="Q154" i="1"/>
  <c r="Q152" i="1"/>
  <c r="Q156" i="1"/>
  <c r="Q150" i="1"/>
  <c r="Q149" i="1"/>
  <c r="Q221" i="1"/>
  <c r="Q220" i="1"/>
  <c r="Q36" i="1"/>
  <c r="Q34" i="1"/>
  <c r="Q35" i="1"/>
  <c r="Q33" i="1"/>
  <c r="Q216" i="1"/>
  <c r="Q218" i="1"/>
  <c r="Q217" i="1"/>
  <c r="Q219" i="1"/>
  <c r="Q62" i="1"/>
  <c r="Q64" i="1"/>
  <c r="Q63" i="1"/>
  <c r="Q65" i="1"/>
  <c r="Q134" i="1"/>
  <c r="Q130" i="1"/>
  <c r="Q132" i="1"/>
  <c r="Q133" i="1"/>
  <c r="Q129" i="1"/>
  <c r="Q131" i="1"/>
  <c r="Q142" i="1"/>
  <c r="Q140" i="1"/>
  <c r="Q136" i="1"/>
  <c r="Q138" i="1"/>
  <c r="Q141" i="1"/>
  <c r="Q139" i="1"/>
  <c r="Q135" i="1"/>
  <c r="Q137" i="1"/>
  <c r="Q147" i="1"/>
  <c r="Q148" i="1"/>
  <c r="Q143" i="1"/>
  <c r="Q144" i="1"/>
  <c r="Q145" i="1"/>
  <c r="Q146" i="1"/>
  <c r="Q6" i="1"/>
  <c r="Q7" i="1"/>
  <c r="Q4" i="1"/>
  <c r="Q5" i="1"/>
  <c r="Q77" i="1"/>
  <c r="Q73" i="1"/>
  <c r="Q72" i="1"/>
  <c r="Q75" i="1"/>
  <c r="Q76" i="1"/>
  <c r="Q74" i="1"/>
  <c r="Q79" i="1"/>
  <c r="Q78" i="1"/>
  <c r="Q80" i="1"/>
  <c r="Q81" i="1"/>
  <c r="Q215" i="1"/>
  <c r="Q214" i="1"/>
  <c r="Q120" i="1"/>
  <c r="N2" i="1" l="1"/>
  <c r="B2" i="1"/>
</calcChain>
</file>

<file path=xl/sharedStrings.xml><?xml version="1.0" encoding="utf-8"?>
<sst xmlns="http://schemas.openxmlformats.org/spreadsheetml/2006/main" count="2153" uniqueCount="590">
  <si>
    <t>Tuotenumero</t>
  </si>
  <si>
    <t>Tuotenimi+väri+koko</t>
  </si>
  <si>
    <t>Väri</t>
  </si>
  <si>
    <t>Koko</t>
  </si>
  <si>
    <t>Materiaali</t>
  </si>
  <si>
    <t>Korkeus mm</t>
  </si>
  <si>
    <t>Paino (g/m2)</t>
  </si>
  <si>
    <t>Paino kpl (kg)</t>
  </si>
  <si>
    <t>Pakkauksen korkeus (cm)</t>
  </si>
  <si>
    <t>Pakkauksen leveys (cm)</t>
  </si>
  <si>
    <t>Pakkauksen pituus (cm)</t>
  </si>
  <si>
    <t>Pakkauksen m3</t>
  </si>
  <si>
    <t>Pesuohjeet</t>
  </si>
  <si>
    <t>Valmistusmaa</t>
  </si>
  <si>
    <t>1000081-01</t>
  </si>
  <si>
    <t>Art Boucle matto harmaa 160x230</t>
  </si>
  <si>
    <t>harmaa</t>
  </si>
  <si>
    <t>160x230</t>
  </si>
  <si>
    <t>Viskoosi/Puuvilla, Pohja kierrätyspuuvilla SBR latex liukuestesively</t>
  </si>
  <si>
    <t>Hellävarainen imurointi erityisesti kanttauksien kohdalla. Poista tahrat kostealla liinalla. Laakapesu pesulassa.</t>
  </si>
  <si>
    <t>Belgia</t>
  </si>
  <si>
    <t>1000082-01</t>
  </si>
  <si>
    <t>Art Boucle matto harmaa 200x300</t>
  </si>
  <si>
    <t>200x300</t>
  </si>
  <si>
    <t>1000078-01</t>
  </si>
  <si>
    <t>Art Figure matto l.valkoinen 160x230</t>
  </si>
  <si>
    <t>luonnonvalkoinen</t>
  </si>
  <si>
    <t>1000077-01</t>
  </si>
  <si>
    <t>Art Linea matto l.valkoinen 160x230</t>
  </si>
  <si>
    <t>1000079-01</t>
  </si>
  <si>
    <t>Art Lyric matto okra 160x230</t>
  </si>
  <si>
    <t>okra</t>
  </si>
  <si>
    <t>1000080-01</t>
  </si>
  <si>
    <t>Art Lyric matto okra 200x300</t>
  </si>
  <si>
    <t>1000079-02</t>
  </si>
  <si>
    <t>Art Lyric matto tummanharmaa 160x230</t>
  </si>
  <si>
    <t>tummanharmaa</t>
  </si>
  <si>
    <t>1000080-02</t>
  </si>
  <si>
    <t>Art Lyric matto tummanharmaa 200x300</t>
  </si>
  <si>
    <t>1000087-01</t>
  </si>
  <si>
    <t>Flair Retro matto okra 160x230</t>
  </si>
  <si>
    <t>1000088-01</t>
  </si>
  <si>
    <t>Flair Vintage matto harmaa 160x230</t>
  </si>
  <si>
    <t>1000089-01</t>
  </si>
  <si>
    <t>Flair Vintage matto harmaa 200x300</t>
  </si>
  <si>
    <t>200x290</t>
  </si>
  <si>
    <t>1000085-01</t>
  </si>
  <si>
    <t>Galerie Fay matto valkoinen 160x230</t>
  </si>
  <si>
    <t>valkoinen</t>
  </si>
  <si>
    <t>Puuvilla/Akryylichenille, Pohja kierrätyspuuvilla SBR latex liukuestesively</t>
  </si>
  <si>
    <t>1000086-01</t>
  </si>
  <si>
    <t>Galerie Fay matto valkoinen 200x300</t>
  </si>
  <si>
    <t>1000083-01</t>
  </si>
  <si>
    <t>Galerie Lily matto valkoinen 160x230</t>
  </si>
  <si>
    <t>1000084-01</t>
  </si>
  <si>
    <t>Galerie Lily matto valkoinen 200x300</t>
  </si>
  <si>
    <t>1000014-01</t>
  </si>
  <si>
    <t xml:space="preserve">Livia Arco matto valkoinen 160x230 </t>
  </si>
  <si>
    <t xml:space="preserve">160x230 </t>
  </si>
  <si>
    <t>Polyesteri, Pohja puuvilla/kierrätyspolyesteri</t>
  </si>
  <si>
    <t>Hellävarainen imurointi. Poista tahrat kostealla liinalla. Laakapesu pesulassa.</t>
  </si>
  <si>
    <t>Kiina</t>
  </si>
  <si>
    <t>1000015-01</t>
  </si>
  <si>
    <t>Livia Arco matto valkoinen 200x290</t>
  </si>
  <si>
    <t>1000012-01</t>
  </si>
  <si>
    <t>Livia Vigo matto valkoinen 160x230</t>
  </si>
  <si>
    <t>1000013-01</t>
  </si>
  <si>
    <t>Livia Vigo matto valkoinen 200x290</t>
  </si>
  <si>
    <t>1000021-01</t>
  </si>
  <si>
    <t>Opus Classic  matto monivärinen 140x200</t>
  </si>
  <si>
    <t>monivärinen</t>
  </si>
  <si>
    <t>140x200</t>
  </si>
  <si>
    <t>Polyesteri, Pohja puuvilla/kierrätyspolyesteri TPR liukueste</t>
  </si>
  <si>
    <t>Hellävarainen imurointi. Poista tahrat kostealla liinalla. Laakavesipesu max 30°C.</t>
  </si>
  <si>
    <t>1000022-01</t>
  </si>
  <si>
    <t>Opus Classic  matto monivärinen 160x230</t>
  </si>
  <si>
    <t>1000019-01</t>
  </si>
  <si>
    <t>Opus Patch matto monivärinen 140x200</t>
  </si>
  <si>
    <t>1000020-01</t>
  </si>
  <si>
    <t>Opus Patch matto monivärinen 160x230</t>
  </si>
  <si>
    <t>1000010-02</t>
  </si>
  <si>
    <t>Panama matto harmaa 160x230</t>
  </si>
  <si>
    <t>80% Polyesteri/20% villa, Pohja puuvilla/kierrätyspolyesteri</t>
  </si>
  <si>
    <t>1000011-02</t>
  </si>
  <si>
    <t>Panama matto harmaa 200x290</t>
  </si>
  <si>
    <t>1000010-01</t>
  </si>
  <si>
    <t>Panama matto l.valkoinen 160x230</t>
  </si>
  <si>
    <t>1000011-01</t>
  </si>
  <si>
    <t>Panama matto l.valkoinen 200x290</t>
  </si>
  <si>
    <t>1000024-01</t>
  </si>
  <si>
    <t>Satine Isla matto monivärinen 140x200</t>
  </si>
  <si>
    <t>Polyesteri, Pohja puuvilla/kierrätyspolyesteri liukuestepisteillä</t>
  </si>
  <si>
    <t>1000025-01</t>
  </si>
  <si>
    <t>Satine Isla matto monivärinen 160x230</t>
  </si>
  <si>
    <t>1000023-01</t>
  </si>
  <si>
    <t>Satine Isla matto monivärinen 80x200</t>
  </si>
  <si>
    <t>80x200</t>
  </si>
  <si>
    <t>1000016-02</t>
  </si>
  <si>
    <t>Savanna matto musta 155x190</t>
  </si>
  <si>
    <t>musta</t>
  </si>
  <si>
    <t>155x190</t>
  </si>
  <si>
    <t>Polyesteri, Pohja polyesteri</t>
  </si>
  <si>
    <t>1000016-01</t>
  </si>
  <si>
    <t>Savanna matto terra 155x190</t>
  </si>
  <si>
    <t>terra</t>
  </si>
  <si>
    <t>1000017-01</t>
  </si>
  <si>
    <t>Savanna matto valkoinen 155x190</t>
  </si>
  <si>
    <t>1000008-02</t>
  </si>
  <si>
    <t>Serene matto beige 160 pyöreä</t>
  </si>
  <si>
    <t>beige</t>
  </si>
  <si>
    <t>⌀ 160</t>
  </si>
  <si>
    <t>Pohja puuvilla/kierrätyspolyesteri, TPR liukueste</t>
  </si>
  <si>
    <t>1000009-02</t>
  </si>
  <si>
    <t>Serene matto beige 160x230</t>
  </si>
  <si>
    <t>1000008-01</t>
  </si>
  <si>
    <t>Serene matto harmaa 160 pyöreä</t>
  </si>
  <si>
    <t>1000009-01</t>
  </si>
  <si>
    <t>Serene matto harmaa 160x230</t>
  </si>
  <si>
    <t>1000189-01</t>
  </si>
  <si>
    <t>Velvet Eva matto punainen 160x230</t>
  </si>
  <si>
    <t>punainen</t>
  </si>
  <si>
    <t>1000188-01</t>
  </si>
  <si>
    <t>Velvet Eva matto punainen 80x200</t>
  </si>
  <si>
    <t>1000029-01</t>
  </si>
  <si>
    <t>Velvet Mia matto monivärinen ⌀ 160</t>
  </si>
  <si>
    <t>1000027-01</t>
  </si>
  <si>
    <t>Velvet Mia matto monivärinen 140x200</t>
  </si>
  <si>
    <t>1000028-01</t>
  </si>
  <si>
    <t>Velvet Mia matto monivärinen 160x230</t>
  </si>
  <si>
    <t>1000026-01</t>
  </si>
  <si>
    <t>Velvet Mia matto monivärinen 80x200</t>
  </si>
  <si>
    <t>1000186-01</t>
  </si>
  <si>
    <t>Velvet Tea matto harmaa 160x230</t>
  </si>
  <si>
    <t>1000187-01</t>
  </si>
  <si>
    <t>Velvet Tea matto harmaa 200x290</t>
  </si>
  <si>
    <t>1000186-02</t>
  </si>
  <si>
    <t>Velvet Tea matto punainen 160x230</t>
  </si>
  <si>
    <t>1000187-02</t>
  </si>
  <si>
    <t>Velvet Tea matto punainen 200x290</t>
  </si>
  <si>
    <t>1000006-01</t>
  </si>
  <si>
    <t>Vinyl Clay matto harmaa 80x200</t>
  </si>
  <si>
    <t>70% vinyyli/30% polyesteri</t>
  </si>
  <si>
    <t>Säännöllinen imurointi. Poista tahrat kostealla liinalla. Laakavesipesu max 30°C.</t>
  </si>
  <si>
    <t>1000007-01</t>
  </si>
  <si>
    <t>Vinyl Clay matto harmaa 80x250</t>
  </si>
  <si>
    <t>80x250</t>
  </si>
  <si>
    <t>1000004-01</t>
  </si>
  <si>
    <t>Vinyl Marmori matto harmaa 80x200</t>
  </si>
  <si>
    <t>1000005-01</t>
  </si>
  <si>
    <t>Vinyl Marmori matto harmaa 80x250</t>
  </si>
  <si>
    <t>1000039-02</t>
  </si>
  <si>
    <t>Bea matto lila 160x230</t>
  </si>
  <si>
    <t>lila</t>
  </si>
  <si>
    <t>Villa, Loimi BCI puuvillaa</t>
  </si>
  <si>
    <t>Intia</t>
  </si>
  <si>
    <t>1000039-03</t>
  </si>
  <si>
    <t>Bea matto ruskea 160x230</t>
  </si>
  <si>
    <t>ruskea</t>
  </si>
  <si>
    <t>1000038-02</t>
  </si>
  <si>
    <t>Boho matto beige 160x230</t>
  </si>
  <si>
    <t>BCI puuvilla/villa/polyesteri</t>
  </si>
  <si>
    <t>1000038-01</t>
  </si>
  <si>
    <t>Boho matto harmaa 160x230</t>
  </si>
  <si>
    <t>1000043-01</t>
  </si>
  <si>
    <t>Kiara matto monivärinen 160x230</t>
  </si>
  <si>
    <t>1000046-01</t>
  </si>
  <si>
    <t>Leyla matto natural 160x230</t>
  </si>
  <si>
    <t>natural</t>
  </si>
  <si>
    <t>Juutti, Loimi BCI puuvillaa</t>
  </si>
  <si>
    <t>Säännöllinen imurointi. Poista tahrat kostealla liinalla. Varovainen laakapesu mattopesulassa max. 20 °C.</t>
  </si>
  <si>
    <t>1000047-01</t>
  </si>
  <si>
    <t>Leyla Rose matto natural 160x230</t>
  </si>
  <si>
    <t>1000040-01</t>
  </si>
  <si>
    <t>Lina matto beige 160x230</t>
  </si>
  <si>
    <t>1000041-01</t>
  </si>
  <si>
    <t>Lina matto beige 200x290</t>
  </si>
  <si>
    <t>1000040-02</t>
  </si>
  <si>
    <t>Lina matto harmaa 160x230</t>
  </si>
  <si>
    <t>1000041-02</t>
  </si>
  <si>
    <t>Lina matto harmaa 200x290</t>
  </si>
  <si>
    <t>1000040-03</t>
  </si>
  <si>
    <t>Lina matto terra 160x230</t>
  </si>
  <si>
    <t>1000041-03</t>
  </si>
  <si>
    <t>Lina matto terra 200x290</t>
  </si>
  <si>
    <t>1000049-02</t>
  </si>
  <si>
    <t>Natur matto natural/petrooli 160x230</t>
  </si>
  <si>
    <t>natural/petrooli</t>
  </si>
  <si>
    <t>1000048-02</t>
  </si>
  <si>
    <t>Natur matto natural/petrooli 80x200</t>
  </si>
  <si>
    <t>1000049-01</t>
  </si>
  <si>
    <t>Natur matto natural/valkoinen 160x230</t>
  </si>
  <si>
    <t>natural/valkoinen</t>
  </si>
  <si>
    <t>1000048-01</t>
  </si>
  <si>
    <t>Natur matto natural/valkoinen 80x200</t>
  </si>
  <si>
    <t>65% Juutti, 35% BCI puuvilla (loimi)</t>
  </si>
  <si>
    <t>1000033-01</t>
  </si>
  <si>
    <t>Poseidon Aria matto tummanharmaa 160x230</t>
  </si>
  <si>
    <t>X</t>
  </si>
  <si>
    <t>PET kierrätyspolyesteri</t>
  </si>
  <si>
    <t>Säännöllinen imurointi. Poista tahrat kostealla liinalla. Laakvesipesu max 30°C.</t>
  </si>
  <si>
    <t>1000032-01</t>
  </si>
  <si>
    <t>Poseidon Elle matto beige 160x230</t>
  </si>
  <si>
    <t>1000030-01</t>
  </si>
  <si>
    <t>Poseidon PET matto musta/valkoinen 160x230</t>
  </si>
  <si>
    <t>musta/valkoinen</t>
  </si>
  <si>
    <t>1000031-01</t>
  </si>
  <si>
    <t>Poseidon PET matto musta/valkoinen 200x290</t>
  </si>
  <si>
    <t>1000036-02</t>
  </si>
  <si>
    <t>Saga matto ruskea 160x230</t>
  </si>
  <si>
    <t>Villa/BCI puuvilla/polyesteri</t>
  </si>
  <si>
    <t>1000037-02</t>
  </si>
  <si>
    <t>Saga matto ruskea 200x290</t>
  </si>
  <si>
    <t>1000036-01</t>
  </si>
  <si>
    <t>Saga matto tummanharmaa 160x230</t>
  </si>
  <si>
    <t>1000037-01</t>
  </si>
  <si>
    <t>Saga matto tummanharmaa 200x290</t>
  </si>
  <si>
    <t>1000034-03</t>
  </si>
  <si>
    <t>Sierra matto harmaa 120x160</t>
  </si>
  <si>
    <t>120x160</t>
  </si>
  <si>
    <t>Puuvilla BCI</t>
  </si>
  <si>
    <t>1000035-03</t>
  </si>
  <si>
    <t>Sierra matto harmaa 160x230</t>
  </si>
  <si>
    <t>1000034-02</t>
  </si>
  <si>
    <t>Sierra matto punainen 120x160</t>
  </si>
  <si>
    <t>1000035-02</t>
  </si>
  <si>
    <t>Sierra matto punainen 160x230</t>
  </si>
  <si>
    <t>1000034-01</t>
  </si>
  <si>
    <t>Sierra matto vihreä 120x160</t>
  </si>
  <si>
    <t>vihreä</t>
  </si>
  <si>
    <t>1000035-01</t>
  </si>
  <si>
    <t>Sierra matto vihreä 160x230</t>
  </si>
  <si>
    <t>1000044-01</t>
  </si>
  <si>
    <t>Vera matto musta 160x230</t>
  </si>
  <si>
    <t>1000045-01</t>
  </si>
  <si>
    <t>Vera matto musta 200x290</t>
  </si>
  <si>
    <t>1000044-02</t>
  </si>
  <si>
    <t>Vera matto vihreä 160x230</t>
  </si>
  <si>
    <t>1000045-02</t>
  </si>
  <si>
    <t>Vera matto vihreä 200x290</t>
  </si>
  <si>
    <t>1000141-01</t>
  </si>
  <si>
    <t>Dolce matto beige 160x230</t>
  </si>
  <si>
    <t>Polypropeeni</t>
  </si>
  <si>
    <t>Ukraina</t>
  </si>
  <si>
    <t>1000142-01</t>
  </si>
  <si>
    <t>Dolce matto beige 200x290</t>
  </si>
  <si>
    <t>1000139-01</t>
  </si>
  <si>
    <t>Dolce matto beige 80x200</t>
  </si>
  <si>
    <t>1000140-01</t>
  </si>
  <si>
    <t>Dolce matto beige 80x250</t>
  </si>
  <si>
    <t>1000141-02</t>
  </si>
  <si>
    <t>Dolce matto nutria 160x230</t>
  </si>
  <si>
    <t>nutria</t>
  </si>
  <si>
    <t>1000142-02</t>
  </si>
  <si>
    <t>Dolce matto nutria 200x290</t>
  </si>
  <si>
    <t>1000139-02</t>
  </si>
  <si>
    <t>Dolce matto nutria 80x200</t>
  </si>
  <si>
    <t>1000140-02</t>
  </si>
  <si>
    <t>Dolce matto nutria 80x250</t>
  </si>
  <si>
    <t>1000136-02</t>
  </si>
  <si>
    <t>Duetto matto beige 75x200</t>
  </si>
  <si>
    <t>75x200</t>
  </si>
  <si>
    <t>1000137-02</t>
  </si>
  <si>
    <t>Duetto matto beige 75x250</t>
  </si>
  <si>
    <t>75x250</t>
  </si>
  <si>
    <t>1000138-02</t>
  </si>
  <si>
    <t>Duetto matto beige 75x300</t>
  </si>
  <si>
    <t>75x300</t>
  </si>
  <si>
    <t>1000136-01</t>
  </si>
  <si>
    <t>Duetto matto harmaa 75x200</t>
  </si>
  <si>
    <t>1000137-01</t>
  </si>
  <si>
    <t>Duetto matto harmaa 75x250</t>
  </si>
  <si>
    <t>1000138-01</t>
  </si>
  <si>
    <t>Duetto matto harmaa 75x300</t>
  </si>
  <si>
    <t>1000125-01</t>
  </si>
  <si>
    <t>Linea Geox matto harmaa/rosa 160x230</t>
  </si>
  <si>
    <t>harmaa/rosa</t>
  </si>
  <si>
    <t>Polypropeeni, Pohja juutti</t>
  </si>
  <si>
    <t>Säännöllinen imurointi. Poista tahrat kostealla liinalla. Laakavesipesu pesulassa.</t>
  </si>
  <si>
    <t>1000124-01</t>
  </si>
  <si>
    <t>Linea Geox matto harmaa/rosa 80x150</t>
  </si>
  <si>
    <t>80x150</t>
  </si>
  <si>
    <t>1000123-01</t>
  </si>
  <si>
    <t>Linea Leaf matto harmaa 160x230</t>
  </si>
  <si>
    <t>1000122-01</t>
  </si>
  <si>
    <t>Linea Leaf matto harmaa 80x150</t>
  </si>
  <si>
    <t>1000119-02</t>
  </si>
  <si>
    <t>Mila Deco matto rosa 160x230</t>
  </si>
  <si>
    <t>rosa</t>
  </si>
  <si>
    <t>1000118-02</t>
  </si>
  <si>
    <t>Mila Deco matto rosa 80x150</t>
  </si>
  <si>
    <t>1000119-01</t>
  </si>
  <si>
    <t>Mila Deco matto tummanharmaa 160x230</t>
  </si>
  <si>
    <t>1000118-01</t>
  </si>
  <si>
    <t>Mila Deco matto tummanharmaa 80x150</t>
  </si>
  <si>
    <t>1000121-02</t>
  </si>
  <si>
    <t>Mila Liv matto tummanharmaa 160x230</t>
  </si>
  <si>
    <t>1000120-02</t>
  </si>
  <si>
    <t>Mila Liv matto tummanharmaa 80x150</t>
  </si>
  <si>
    <t>1000121-01</t>
  </si>
  <si>
    <t>Mila Liv matto valkoinen 160x230</t>
  </si>
  <si>
    <t>1000120-01</t>
  </si>
  <si>
    <t>Mila Liv matto valkoinen 80x150</t>
  </si>
  <si>
    <t>1000128-01</t>
  </si>
  <si>
    <t>Modena Alma matto beige 160x230</t>
  </si>
  <si>
    <t>1000126-01</t>
  </si>
  <si>
    <t>Modena Alma matto beige 80x200</t>
  </si>
  <si>
    <t>1000127-01</t>
  </si>
  <si>
    <t>Modena Alma matto beige 80x250</t>
  </si>
  <si>
    <t>1000128-02</t>
  </si>
  <si>
    <t>Modena Alma matto tummanharmaa 160x230</t>
  </si>
  <si>
    <t>1000126-02</t>
  </si>
  <si>
    <t>Modena Alma matto tummanharmaa 80x200</t>
  </si>
  <si>
    <t>1000127-02</t>
  </si>
  <si>
    <t>Modena Alma matto tummanharmaa 80x250</t>
  </si>
  <si>
    <t>1000135-01</t>
  </si>
  <si>
    <t>Modena Inka matto tummanharmaa 160x230</t>
  </si>
  <si>
    <t>1000133-01</t>
  </si>
  <si>
    <t>Modena Inka matto tummanharmaa 80x200</t>
  </si>
  <si>
    <t>1000134-01</t>
  </si>
  <si>
    <t>Modena Inka matto tummanharmaa 80x250</t>
  </si>
  <si>
    <t>1000131-01</t>
  </si>
  <si>
    <t>Modena Iris matto harmaa 133x190</t>
  </si>
  <si>
    <t>133x190</t>
  </si>
  <si>
    <t>1000132-01</t>
  </si>
  <si>
    <t>Modena Iris matto harmaa 160x230</t>
  </si>
  <si>
    <t>1000129-01</t>
  </si>
  <si>
    <t>Modena Iris matto harmaa 80x200</t>
  </si>
  <si>
    <t>1000130-01</t>
  </si>
  <si>
    <t>Modena Iris matto harmaa 80x250</t>
  </si>
  <si>
    <t>1000116-01</t>
  </si>
  <si>
    <t>Sofi Deco matto valkoinen 160x230</t>
  </si>
  <si>
    <t>1000117-01</t>
  </si>
  <si>
    <t>Sofi Deco matto valkoinen 200x290</t>
  </si>
  <si>
    <t>1000115-01</t>
  </si>
  <si>
    <t>Sofi Deco matto valkoinen 80x150</t>
  </si>
  <si>
    <t>1000113-03</t>
  </si>
  <si>
    <t>Sofi matto beige 160x230</t>
  </si>
  <si>
    <t>1000114-03</t>
  </si>
  <si>
    <t>Sofi matto beige 200x290</t>
  </si>
  <si>
    <t>1000112-03</t>
  </si>
  <si>
    <t>Sofi matto beige 80x150</t>
  </si>
  <si>
    <t>1000113-02</t>
  </si>
  <si>
    <t>Sofi matto harmaa 160x230</t>
  </si>
  <si>
    <t>1000114-02</t>
  </si>
  <si>
    <t>Sofi matto harmaa 200x290</t>
  </si>
  <si>
    <t>1000112-02</t>
  </si>
  <si>
    <t>Sofi matto harmaa 80x150</t>
  </si>
  <si>
    <t>1000113-01</t>
  </si>
  <si>
    <t>Sofi matto valkoinen 160x230</t>
  </si>
  <si>
    <t>1000114-01</t>
  </si>
  <si>
    <t>Sofi matto valkoinen 200x290</t>
  </si>
  <si>
    <t>1000112-01</t>
  </si>
  <si>
    <t>Sofi matto valkoinen 80x150</t>
  </si>
  <si>
    <t>1000144-01</t>
  </si>
  <si>
    <t>Zoe matto harmaa 160x230</t>
  </si>
  <si>
    <t>1000143-01</t>
  </si>
  <si>
    <t>Zoe matto harmaa 80x150</t>
  </si>
  <si>
    <t>1000111-01</t>
  </si>
  <si>
    <t>Sonata Ada harmaa 200x290</t>
  </si>
  <si>
    <t>1000110-01</t>
  </si>
  <si>
    <t>Sonata Ada matto harmaa 160x230</t>
  </si>
  <si>
    <t>1000109-01</t>
  </si>
  <si>
    <t>Sonata Ada matto harmaa 80x200</t>
  </si>
  <si>
    <t>1000110-02</t>
  </si>
  <si>
    <t>Sonata Ada matto valkoinen 160x230</t>
  </si>
  <si>
    <t>1000109-02</t>
  </si>
  <si>
    <t>Sonata Ada matto valkoinen 80x200</t>
  </si>
  <si>
    <t>1000111-02</t>
  </si>
  <si>
    <t>Sonata Ada valkoinen 200x290</t>
  </si>
  <si>
    <t>1000108-01</t>
  </si>
  <si>
    <t>Sonata Emma matto harmaa 160x230</t>
  </si>
  <si>
    <t>1000107-01</t>
  </si>
  <si>
    <t>Sonata Emma matto harmaa 80x200</t>
  </si>
  <si>
    <t>1000092-02</t>
  </si>
  <si>
    <t>Verdi Lia harmaa/musta 160x230</t>
  </si>
  <si>
    <t>harmaa/musta</t>
  </si>
  <si>
    <t>1000090-02</t>
  </si>
  <si>
    <t>Verdi Lia harmaa/musta 80x200</t>
  </si>
  <si>
    <t>1000091-02</t>
  </si>
  <si>
    <t>Verdi Lia harmaa/musta 80x250</t>
  </si>
  <si>
    <t>1000092-01</t>
  </si>
  <si>
    <t>Verdi Lia harmaa/valkoinen 160x230</t>
  </si>
  <si>
    <t>harmaa/valkoinen</t>
  </si>
  <si>
    <t>1000090-01</t>
  </si>
  <si>
    <t>Verdi Lia harmaa/valkoinen 80x200</t>
  </si>
  <si>
    <t>1000091-01</t>
  </si>
  <si>
    <t>Verdi Lia harmaa/valkoinen 80x250</t>
  </si>
  <si>
    <t>1000096-02</t>
  </si>
  <si>
    <t>Verdi Ona harmaa/musta 160 pyöreä</t>
  </si>
  <si>
    <t>160x160</t>
  </si>
  <si>
    <t>1000095-02</t>
  </si>
  <si>
    <t>Verdi Ona harmaa/musta 160x230</t>
  </si>
  <si>
    <t>1000093-02</t>
  </si>
  <si>
    <t>Verdi Ona harmaa/musta 80x200</t>
  </si>
  <si>
    <t>1000094-02</t>
  </si>
  <si>
    <t>Verdi Ona harmaa/musta 80x250</t>
  </si>
  <si>
    <t>1000096-01</t>
  </si>
  <si>
    <t>Verdi Ona harmaa/valkoinen 160 pyöreä</t>
  </si>
  <si>
    <t>1000095-01</t>
  </si>
  <si>
    <t>Verdi Ona harmaa/valkoinen 160x230</t>
  </si>
  <si>
    <t>1000093-01</t>
  </si>
  <si>
    <t>Verdi Ona harmaa/valkoinen 80x200</t>
  </si>
  <si>
    <t>1000094-01</t>
  </si>
  <si>
    <t>Verdi Ona harmaa/valkoinen 80x250</t>
  </si>
  <si>
    <t>1000105-01</t>
  </si>
  <si>
    <t>Verona Ann beige 140x200</t>
  </si>
  <si>
    <t>1000106-01</t>
  </si>
  <si>
    <t>Verona Ann beige 160x230</t>
  </si>
  <si>
    <t>1000101-01</t>
  </si>
  <si>
    <t>Verona Ellen beige 140x200</t>
  </si>
  <si>
    <t>1000102-01</t>
  </si>
  <si>
    <t>Verona Ellen beige 160x230</t>
  </si>
  <si>
    <t>1000103-01</t>
  </si>
  <si>
    <t>Verona Lise beige 140x200</t>
  </si>
  <si>
    <t>1000104-01</t>
  </si>
  <si>
    <t>Verona Lise beige 160x230</t>
  </si>
  <si>
    <t>1000072-01</t>
  </si>
  <si>
    <t>Nova Lucia matto harmaa 160x230</t>
  </si>
  <si>
    <t>Polypropeeni, Pohja juutti/polyamidi</t>
  </si>
  <si>
    <t>Turkki</t>
  </si>
  <si>
    <t>1000070-01</t>
  </si>
  <si>
    <t>Nova Lucia matto harmaa 80x200</t>
  </si>
  <si>
    <t>1000071-01</t>
  </si>
  <si>
    <t>Nova Lucia matto harmaa 80x250</t>
  </si>
  <si>
    <t>1000075-02</t>
  </si>
  <si>
    <t>Nova Mila matto beige 160x230</t>
  </si>
  <si>
    <t>1000076-02</t>
  </si>
  <si>
    <t>Nova Mila matto beige 200x290</t>
  </si>
  <si>
    <t>1000073-02</t>
  </si>
  <si>
    <t>Nova Mila matto beige 80x200</t>
  </si>
  <si>
    <t>1000074-02</t>
  </si>
  <si>
    <t>Nova Mila matto beige 80x250</t>
  </si>
  <si>
    <t>1000075-01</t>
  </si>
  <si>
    <t>Nova Mila matto tummanharmaa 160x230</t>
  </si>
  <si>
    <t>1000076-01</t>
  </si>
  <si>
    <t>Nova Mila matto tummanharmaa 200x290</t>
  </si>
  <si>
    <t>1000073-01</t>
  </si>
  <si>
    <t>Nova Mila matto tummanharmaa 80x200</t>
  </si>
  <si>
    <t>1000074-01</t>
  </si>
  <si>
    <t>Nova Mila matto tummanharmaa 80x250</t>
  </si>
  <si>
    <t>1000067-01</t>
  </si>
  <si>
    <t>Nova Sara matto beige 160x230</t>
  </si>
  <si>
    <t>1000068-01</t>
  </si>
  <si>
    <t>Nova Sara matto beige 200x290</t>
  </si>
  <si>
    <t>1000065-01</t>
  </si>
  <si>
    <t>Nova Sara matto beige 80x200</t>
  </si>
  <si>
    <t>1000066-01</t>
  </si>
  <si>
    <t>Nova Sara matto beige 80x250</t>
  </si>
  <si>
    <t>1000069-01</t>
  </si>
  <si>
    <t>Nova Sofia matto monivärinen 160x230</t>
  </si>
  <si>
    <t>1000061-01</t>
  </si>
  <si>
    <t>Opal Artist matto harmaa 160x230</t>
  </si>
  <si>
    <t>HS Polypropeeni, Pohja juutti</t>
  </si>
  <si>
    <t>Säännöllinen imurointi. Poista tahrat kostealla liinalla. Laakapesu pesulassa.</t>
  </si>
  <si>
    <t>1000062-01</t>
  </si>
  <si>
    <t>Opal Granit matto harmaa 160x230</t>
  </si>
  <si>
    <t>1000059-02</t>
  </si>
  <si>
    <t>Opal matto harmaa 160x230</t>
  </si>
  <si>
    <t>1000060-02</t>
  </si>
  <si>
    <t>Opal matto harmaa 200x290</t>
  </si>
  <si>
    <t>1000058-02</t>
  </si>
  <si>
    <t>Opal matto harmaa 80x200</t>
  </si>
  <si>
    <t>1000059-04</t>
  </si>
  <si>
    <t>Opal matto lila 160x230</t>
  </si>
  <si>
    <t>1000060-04</t>
  </si>
  <si>
    <t>Opal matto lila 200x290</t>
  </si>
  <si>
    <t>1000058-04</t>
  </si>
  <si>
    <t>Opal matto lila 80x200</t>
  </si>
  <si>
    <t>1000059-03</t>
  </si>
  <si>
    <t>Opal matto ruskea 160x230</t>
  </si>
  <si>
    <t>1000060-03</t>
  </si>
  <si>
    <t>Opal matto ruskea 200x290</t>
  </si>
  <si>
    <t>1000058-03</t>
  </si>
  <si>
    <t>Opal matto ruskea 80x200</t>
  </si>
  <si>
    <t>1000059-01</t>
  </si>
  <si>
    <t>Opal matto valkoinen 160x230</t>
  </si>
  <si>
    <t>1000060-01</t>
  </si>
  <si>
    <t>Opal matto valkoinen 200x290</t>
  </si>
  <si>
    <t>1000058-01</t>
  </si>
  <si>
    <t>Opal matto valkoinen 80x200</t>
  </si>
  <si>
    <t>1000064-01</t>
  </si>
  <si>
    <t>Opal Mio matto harmaa 160x230</t>
  </si>
  <si>
    <t>1000063-01</t>
  </si>
  <si>
    <t>Opal Mona matto harmaa 160x230</t>
  </si>
  <si>
    <t>1000054-01</t>
  </si>
  <si>
    <t>Vivia Beata matto monivärinen 160x230</t>
  </si>
  <si>
    <t>Polypropeeni/Polyesteri, Pohja juutti</t>
  </si>
  <si>
    <t>1000050-02</t>
  </si>
  <si>
    <t>Vivia Jolie matto harmaa 160x230</t>
  </si>
  <si>
    <t>1000050-01</t>
  </si>
  <si>
    <t>Vivia Jolie matto valkoinen 160x230</t>
  </si>
  <si>
    <t>1000052-01</t>
  </si>
  <si>
    <t>Vivia Maia matto monivärinen 160x230</t>
  </si>
  <si>
    <t>1000053-01</t>
  </si>
  <si>
    <t>Vivia Maia matto monivärinen 200x290</t>
  </si>
  <si>
    <t>1000051-01</t>
  </si>
  <si>
    <t>Vivia Maia matto monivärinen 80x200</t>
  </si>
  <si>
    <t>1000055-02</t>
  </si>
  <si>
    <t>Vivia Noa matto harmaa 160x230</t>
  </si>
  <si>
    <t>1000055-01</t>
  </si>
  <si>
    <t>Vivia Noa matto kulta 160x230</t>
  </si>
  <si>
    <t>kulta</t>
  </si>
  <si>
    <t>1000056-01</t>
  </si>
  <si>
    <t>Vivia Senja matto monivärinen 160x230</t>
  </si>
  <si>
    <t>1000057-01</t>
  </si>
  <si>
    <t>Vivia Trista matto monivärinen 160x230</t>
  </si>
  <si>
    <t xml:space="preserve">  Trendy</t>
  </si>
  <si>
    <t>Art Figure matto 160x230</t>
  </si>
  <si>
    <t xml:space="preserve"> Art Lyric matto okra 160x230cm</t>
  </si>
  <si>
    <t xml:space="preserve"> Art Lyric matto okra 200X300cm</t>
  </si>
  <si>
    <t xml:space="preserve">Timeless  Trendy </t>
  </si>
  <si>
    <t>Art Lyric matto tummanharmaa 160x230cm</t>
  </si>
  <si>
    <t>Art Lyric matto tummanharmaa 200X300cm</t>
  </si>
  <si>
    <t>Art Boucle matto harmaa  160x230cm</t>
  </si>
  <si>
    <t>Art Boucle matto harmaa  200X300cm</t>
  </si>
  <si>
    <t>Galerie Lily matto valkoinen 160x230cm mustilla hapsuilla</t>
  </si>
  <si>
    <t>Galerie Lily matto valkoinen 200X300cm mustilla hapsuilla</t>
  </si>
  <si>
    <t>Galerie Fay matto valkoinen  160x230cm hopeisilla hapsuilla</t>
  </si>
  <si>
    <t>Galerie Fay matto valkoinen  200x300cm hopeisilla hapsuilla</t>
  </si>
  <si>
    <t>Flair Retro matto okra 160x230cm</t>
  </si>
  <si>
    <t>Flair Vintage matto harmaa  160x230cm hopeisilla hapsuilla</t>
  </si>
  <si>
    <t>Flair Vintage matto harmaa  200x300cm with  hopeisilla hapsuilla</t>
  </si>
  <si>
    <t>HAFIZIA ART &amp; CRAFTS PVT. LTD</t>
  </si>
  <si>
    <t>WEIGHT (GSM)</t>
  </si>
  <si>
    <t>CONTENT</t>
  </si>
  <si>
    <t>100% PET</t>
  </si>
  <si>
    <t>CONSTRUCTION</t>
  </si>
  <si>
    <t>HAND WOVEN</t>
  </si>
  <si>
    <t>Poseidon matto musta/valkoinen 160x230</t>
  </si>
  <si>
    <t>Poseidon matto musta/valkoinen 200x290</t>
  </si>
  <si>
    <t>100% COTTON</t>
  </si>
  <si>
    <t xml:space="preserve">tussels only on corners </t>
  </si>
  <si>
    <t>stonewash unicolored</t>
  </si>
  <si>
    <t xml:space="preserve">60% COTTON, 25% WOOL, 15% POLYESTER </t>
  </si>
  <si>
    <t>40% WOOL, 40% COTTON, 20% POLYESTER</t>
  </si>
  <si>
    <t>80% WOOL, 20% BCI COTTON</t>
  </si>
  <si>
    <t>50% WOOL, 50% COTTON</t>
  </si>
  <si>
    <t>without fringes</t>
  </si>
  <si>
    <t>80% JUTE, 20 % BCI COTTON</t>
  </si>
  <si>
    <t>65% JUTE, 35% COTTON</t>
  </si>
  <si>
    <t>Polypropeeni, outdoor</t>
  </si>
  <si>
    <t>Flex 19654-08 grey ja 101 beige</t>
  </si>
  <si>
    <t>Grace 29501-10 beige ja 19 nutria</t>
  </si>
  <si>
    <t>Mira 24015-160 grey</t>
  </si>
  <si>
    <t>Verdi Lia matto harmaa/valkoinen 80x200</t>
  </si>
  <si>
    <t>Verdi Lia matto harmaa/valkoinen 80x250</t>
  </si>
  <si>
    <t>Verdi Lia matto harmaa/valkoinen 160x230</t>
  </si>
  <si>
    <t>Polypropeeni outdoor</t>
  </si>
  <si>
    <t>Verdi Lia matto harmaa/musta 80x200</t>
  </si>
  <si>
    <t>Verdi Lia matto harmaa/musta 80x250</t>
  </si>
  <si>
    <t>Verdi Lia matto harmaa/musta 160x230</t>
  </si>
  <si>
    <t>Verdi Ona matto harmaa/valkoinen 80x200</t>
  </si>
  <si>
    <t>Verdi Ona matto harmaa/valkoinen 80x250</t>
  </si>
  <si>
    <t>Verdi Ona matto harmaa/valkoinen160x230</t>
  </si>
  <si>
    <t>Verdi Ona matto harmaa/valkoinen160 pyöreä</t>
  </si>
  <si>
    <t>Verdi Ona matto harmaa/musta 80x200</t>
  </si>
  <si>
    <t>Verdi Ona matto harmaa/musta 80x250</t>
  </si>
  <si>
    <t>Verdi Ona matto harmaa/musta 160x230</t>
  </si>
  <si>
    <t>Verdi Ona matto harmaa/musta 160 pyöreä</t>
  </si>
  <si>
    <t>Verona Ellen matto beige 140x200</t>
  </si>
  <si>
    <t>Verona Ellen matto beige 160x230</t>
  </si>
  <si>
    <t>Verona Lise matto beige 140x200</t>
  </si>
  <si>
    <t>Verona Lise matto beige 160x230</t>
  </si>
  <si>
    <t>Verona Ann matto beige 140x200</t>
  </si>
  <si>
    <t>Verona Ann matto beige 160x230</t>
  </si>
  <si>
    <t>16-006-10 200x290 grey</t>
  </si>
  <si>
    <t>Wellington 16-006-10-01105 white</t>
  </si>
  <si>
    <t>16-006-10 200x290 white</t>
  </si>
  <si>
    <t>Wellington 16-008-10-01307 silver</t>
  </si>
  <si>
    <t>MARIPA</t>
  </si>
  <si>
    <t>Kate %</t>
  </si>
  <si>
    <t>Myyntihinta MARIPA</t>
  </si>
  <si>
    <t>1000136-01 Duetto harmaa/grå/grey 50x80 cm</t>
  </si>
  <si>
    <t>1000136-01 B</t>
  </si>
  <si>
    <t>1000136-02 Duetto beige 50x80 cm</t>
  </si>
  <si>
    <t>1000136-02 B</t>
  </si>
  <si>
    <t>1000137-01 B</t>
  </si>
  <si>
    <t>1000137-01 Duetto harmaa/grå/grey 50x80 cm</t>
  </si>
  <si>
    <t>1000137-02 B</t>
  </si>
  <si>
    <t>1000137-02 Duetto beige 50x80 cm</t>
  </si>
  <si>
    <t>1000138-01 B</t>
  </si>
  <si>
    <t>1000138-01 Duetto harmaa/grå/grey 50x80 cm</t>
  </si>
  <si>
    <t>1000138-02 B</t>
  </si>
  <si>
    <t>1000138-02 Duetto beige 50x80 cm</t>
  </si>
  <si>
    <t>1000006634 TE Savanna terra 45x45 cm</t>
  </si>
  <si>
    <t>1000016-01 B</t>
  </si>
  <si>
    <t>1000016-02 B</t>
  </si>
  <si>
    <t>1000006634 MU Savanna musta/svart/black 45x45 c</t>
  </si>
  <si>
    <t>1000017-01 B</t>
  </si>
  <si>
    <t>1000006634 VI Savanna valkoinen/vit/white 45x45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</si>
</sst>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0"/>
    <numFmt numFmtId="167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u/>
      <sz val="10"/>
      <color theme="1"/>
      <name val="Arial"/>
      <family val="2"/>
    </font>
    <font>
      <sz val="10"/>
      <color rgb="FF333333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Calibri"/>
      <family val="2"/>
      <scheme val="minor"/>
    </font>
    <font>
      <i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3" fillId="0" borderId="7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/>
    <xf numFmtId="0" fontId="15" fillId="0" borderId="0" xfId="0" applyFont="1"/>
    <xf numFmtId="0" fontId="20" fillId="0" borderId="0" xfId="0" applyFont="1"/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top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15" fontId="14" fillId="0" borderId="0" xfId="0" applyNumberFormat="1" applyFont="1" applyAlignment="1">
      <alignment vertical="center" wrapText="1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38" fontId="14" fillId="0" borderId="0" xfId="0" applyNumberFormat="1" applyFont="1" applyAlignment="1">
      <alignment vertical="center" wrapText="1"/>
    </xf>
    <xf numFmtId="0" fontId="17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/>
    <xf numFmtId="0" fontId="14" fillId="0" borderId="0" xfId="0" applyFont="1" applyAlignment="1">
      <alignment horizontal="left" vertical="top"/>
    </xf>
    <xf numFmtId="0" fontId="16" fillId="2" borderId="8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7" xfId="0" quotePrefix="1" applyFont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16" fillId="0" borderId="0" xfId="0" applyFont="1" applyAlignment="1">
      <alignment horizontal="left" vertical="top"/>
    </xf>
    <xf numFmtId="0" fontId="18" fillId="0" borderId="0" xfId="0" applyFont="1"/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left" vertical="top"/>
    </xf>
    <xf numFmtId="2" fontId="14" fillId="0" borderId="0" xfId="0" applyNumberFormat="1" applyFont="1" applyAlignment="1">
      <alignment horizontal="left" vertical="top"/>
    </xf>
    <xf numFmtId="164" fontId="14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20" fillId="3" borderId="0" xfId="0" applyFont="1" applyFill="1"/>
    <xf numFmtId="4" fontId="14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left" vertical="top"/>
    </xf>
    <xf numFmtId="2" fontId="15" fillId="0" borderId="0" xfId="0" applyNumberFormat="1" applyFont="1" applyAlignment="1">
      <alignment horizontal="left" vertical="top"/>
    </xf>
    <xf numFmtId="164" fontId="15" fillId="0" borderId="0" xfId="0" applyNumberFormat="1" applyFont="1" applyAlignment="1">
      <alignment horizontal="left" vertical="top"/>
    </xf>
    <xf numFmtId="0" fontId="2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167" fontId="14" fillId="4" borderId="0" xfId="0" applyNumberFormat="1" applyFont="1" applyFill="1" applyAlignment="1">
      <alignment horizontal="center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43" fontId="20" fillId="4" borderId="0" xfId="1" applyFont="1" applyFill="1"/>
    <xf numFmtId="43" fontId="20" fillId="4" borderId="0" xfId="1" applyFont="1" applyFill="1" applyAlignment="1"/>
    <xf numFmtId="0" fontId="24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/>
    </xf>
    <xf numFmtId="0" fontId="24" fillId="3" borderId="0" xfId="0" applyFont="1" applyFill="1"/>
    <xf numFmtId="0" fontId="25" fillId="4" borderId="0" xfId="0" applyFont="1" applyFill="1" applyAlignment="1">
      <alignment horizontal="center"/>
    </xf>
    <xf numFmtId="43" fontId="24" fillId="4" borderId="0" xfId="1" applyFont="1" applyFill="1"/>
    <xf numFmtId="0" fontId="26" fillId="0" borderId="0" xfId="0" applyFont="1"/>
    <xf numFmtId="0" fontId="25" fillId="0" borderId="0" xfId="0" applyFont="1" applyAlignment="1">
      <alignment horizontal="left" vertical="center"/>
    </xf>
    <xf numFmtId="1" fontId="25" fillId="0" borderId="0" xfId="0" applyNumberFormat="1" applyFont="1" applyAlignment="1">
      <alignment horizontal="left" vertical="top"/>
    </xf>
    <xf numFmtId="2" fontId="25" fillId="0" borderId="0" xfId="0" applyNumberFormat="1" applyFont="1" applyAlignment="1">
      <alignment horizontal="left" vertical="top"/>
    </xf>
    <xf numFmtId="164" fontId="25" fillId="0" borderId="0" xfId="0" applyNumberFormat="1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0" borderId="7" xfId="0" quotePrefix="1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jpeg"/><Relationship Id="rId18" Type="http://schemas.openxmlformats.org/officeDocument/2006/relationships/image" Target="../media/image27.jpeg"/><Relationship Id="rId3" Type="http://schemas.openxmlformats.org/officeDocument/2006/relationships/image" Target="../media/image12.png"/><Relationship Id="rId21" Type="http://schemas.openxmlformats.org/officeDocument/2006/relationships/image" Target="../media/image30.png"/><Relationship Id="rId7" Type="http://schemas.openxmlformats.org/officeDocument/2006/relationships/image" Target="../media/image16.png"/><Relationship Id="rId12" Type="http://schemas.openxmlformats.org/officeDocument/2006/relationships/image" Target="../media/image21.jpeg"/><Relationship Id="rId17" Type="http://schemas.openxmlformats.org/officeDocument/2006/relationships/image" Target="../media/image26.jpeg"/><Relationship Id="rId2" Type="http://schemas.openxmlformats.org/officeDocument/2006/relationships/image" Target="../media/image11.png"/><Relationship Id="rId16" Type="http://schemas.openxmlformats.org/officeDocument/2006/relationships/image" Target="../media/image25.jpeg"/><Relationship Id="rId20" Type="http://schemas.openxmlformats.org/officeDocument/2006/relationships/image" Target="../media/image29.png"/><Relationship Id="rId1" Type="http://schemas.openxmlformats.org/officeDocument/2006/relationships/image" Target="../media/image10.png"/><Relationship Id="rId6" Type="http://schemas.openxmlformats.org/officeDocument/2006/relationships/image" Target="../media/image15.gif"/><Relationship Id="rId11" Type="http://schemas.openxmlformats.org/officeDocument/2006/relationships/image" Target="../media/image20.png"/><Relationship Id="rId5" Type="http://schemas.openxmlformats.org/officeDocument/2006/relationships/image" Target="../media/image14.png"/><Relationship Id="rId15" Type="http://schemas.openxmlformats.org/officeDocument/2006/relationships/image" Target="../media/image24.jpeg"/><Relationship Id="rId10" Type="http://schemas.openxmlformats.org/officeDocument/2006/relationships/image" Target="../media/image19.png"/><Relationship Id="rId19" Type="http://schemas.openxmlformats.org/officeDocument/2006/relationships/image" Target="../media/image28.jpe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jpeg"/><Relationship Id="rId13" Type="http://schemas.openxmlformats.org/officeDocument/2006/relationships/image" Target="../media/image43.png"/><Relationship Id="rId18" Type="http://schemas.openxmlformats.org/officeDocument/2006/relationships/image" Target="../media/image48.png"/><Relationship Id="rId3" Type="http://schemas.openxmlformats.org/officeDocument/2006/relationships/image" Target="../media/image33.jpeg"/><Relationship Id="rId21" Type="http://schemas.openxmlformats.org/officeDocument/2006/relationships/image" Target="../media/image51.jpeg"/><Relationship Id="rId7" Type="http://schemas.openxmlformats.org/officeDocument/2006/relationships/image" Target="../media/image37.jpeg"/><Relationship Id="rId12" Type="http://schemas.openxmlformats.org/officeDocument/2006/relationships/image" Target="../media/image42.jpeg"/><Relationship Id="rId17" Type="http://schemas.openxmlformats.org/officeDocument/2006/relationships/image" Target="../media/image47.png"/><Relationship Id="rId2" Type="http://schemas.openxmlformats.org/officeDocument/2006/relationships/image" Target="../media/image32.jpeg"/><Relationship Id="rId16" Type="http://schemas.openxmlformats.org/officeDocument/2006/relationships/image" Target="../media/image46.png"/><Relationship Id="rId20" Type="http://schemas.openxmlformats.org/officeDocument/2006/relationships/image" Target="../media/image50.png"/><Relationship Id="rId1" Type="http://schemas.openxmlformats.org/officeDocument/2006/relationships/image" Target="../media/image31.jpeg"/><Relationship Id="rId6" Type="http://schemas.openxmlformats.org/officeDocument/2006/relationships/image" Target="../media/image36.jpeg"/><Relationship Id="rId11" Type="http://schemas.openxmlformats.org/officeDocument/2006/relationships/image" Target="../media/image41.png"/><Relationship Id="rId5" Type="http://schemas.openxmlformats.org/officeDocument/2006/relationships/image" Target="../media/image35.jpeg"/><Relationship Id="rId15" Type="http://schemas.openxmlformats.org/officeDocument/2006/relationships/image" Target="../media/image45.png"/><Relationship Id="rId23" Type="http://schemas.openxmlformats.org/officeDocument/2006/relationships/image" Target="../media/image53.jpeg"/><Relationship Id="rId10" Type="http://schemas.openxmlformats.org/officeDocument/2006/relationships/image" Target="../media/image40.png"/><Relationship Id="rId19" Type="http://schemas.openxmlformats.org/officeDocument/2006/relationships/image" Target="../media/image49.png"/><Relationship Id="rId4" Type="http://schemas.openxmlformats.org/officeDocument/2006/relationships/image" Target="../media/image34.jpeg"/><Relationship Id="rId9" Type="http://schemas.openxmlformats.org/officeDocument/2006/relationships/image" Target="../media/image39.jpeg"/><Relationship Id="rId14" Type="http://schemas.openxmlformats.org/officeDocument/2006/relationships/image" Target="../media/image44.jpeg"/><Relationship Id="rId22" Type="http://schemas.openxmlformats.org/officeDocument/2006/relationships/image" Target="../media/image52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png"/><Relationship Id="rId13" Type="http://schemas.openxmlformats.org/officeDocument/2006/relationships/image" Target="../media/image66.png"/><Relationship Id="rId3" Type="http://schemas.openxmlformats.org/officeDocument/2006/relationships/image" Target="../media/image56.png"/><Relationship Id="rId7" Type="http://schemas.openxmlformats.org/officeDocument/2006/relationships/image" Target="../media/image60.png"/><Relationship Id="rId12" Type="http://schemas.openxmlformats.org/officeDocument/2006/relationships/image" Target="../media/image65.png"/><Relationship Id="rId2" Type="http://schemas.openxmlformats.org/officeDocument/2006/relationships/image" Target="../media/image55.png"/><Relationship Id="rId1" Type="http://schemas.openxmlformats.org/officeDocument/2006/relationships/image" Target="../media/image54.png"/><Relationship Id="rId6" Type="http://schemas.openxmlformats.org/officeDocument/2006/relationships/image" Target="../media/image59.png"/><Relationship Id="rId11" Type="http://schemas.openxmlformats.org/officeDocument/2006/relationships/image" Target="../media/image64.png"/><Relationship Id="rId5" Type="http://schemas.openxmlformats.org/officeDocument/2006/relationships/image" Target="../media/image58.png"/><Relationship Id="rId10" Type="http://schemas.openxmlformats.org/officeDocument/2006/relationships/image" Target="../media/image63.png"/><Relationship Id="rId4" Type="http://schemas.openxmlformats.org/officeDocument/2006/relationships/image" Target="../media/image57.png"/><Relationship Id="rId9" Type="http://schemas.openxmlformats.org/officeDocument/2006/relationships/image" Target="../media/image62.png"/><Relationship Id="rId14" Type="http://schemas.openxmlformats.org/officeDocument/2006/relationships/image" Target="../media/image67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hdphoto" Target="../media/hdphoto1.wdp"/><Relationship Id="rId3" Type="http://schemas.openxmlformats.org/officeDocument/2006/relationships/image" Target="../media/image70.gif"/><Relationship Id="rId7" Type="http://schemas.openxmlformats.org/officeDocument/2006/relationships/image" Target="../media/image74.png"/><Relationship Id="rId12" Type="http://schemas.openxmlformats.org/officeDocument/2006/relationships/image" Target="../media/image78.png"/><Relationship Id="rId2" Type="http://schemas.openxmlformats.org/officeDocument/2006/relationships/image" Target="../media/image69.gif"/><Relationship Id="rId1" Type="http://schemas.openxmlformats.org/officeDocument/2006/relationships/image" Target="../media/image68.gif"/><Relationship Id="rId6" Type="http://schemas.openxmlformats.org/officeDocument/2006/relationships/image" Target="../media/image73.jpeg"/><Relationship Id="rId11" Type="http://schemas.openxmlformats.org/officeDocument/2006/relationships/image" Target="../media/image77.png"/><Relationship Id="rId5" Type="http://schemas.openxmlformats.org/officeDocument/2006/relationships/image" Target="../media/image72.jpeg"/><Relationship Id="rId10" Type="http://schemas.openxmlformats.org/officeDocument/2006/relationships/image" Target="../media/image76.png"/><Relationship Id="rId4" Type="http://schemas.openxmlformats.org/officeDocument/2006/relationships/image" Target="../media/image71.gif"/><Relationship Id="rId9" Type="http://schemas.openxmlformats.org/officeDocument/2006/relationships/image" Target="../media/image7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6.png"/><Relationship Id="rId13" Type="http://schemas.microsoft.com/office/2007/relationships/hdphoto" Target="../media/hdphoto2.wdp"/><Relationship Id="rId18" Type="http://schemas.openxmlformats.org/officeDocument/2006/relationships/image" Target="../media/image94.jpeg"/><Relationship Id="rId3" Type="http://schemas.openxmlformats.org/officeDocument/2006/relationships/image" Target="../media/image81.png"/><Relationship Id="rId21" Type="http://schemas.openxmlformats.org/officeDocument/2006/relationships/image" Target="../media/image97.jpeg"/><Relationship Id="rId7" Type="http://schemas.openxmlformats.org/officeDocument/2006/relationships/image" Target="../media/image85.png"/><Relationship Id="rId12" Type="http://schemas.openxmlformats.org/officeDocument/2006/relationships/image" Target="../media/image90.png"/><Relationship Id="rId17" Type="http://schemas.openxmlformats.org/officeDocument/2006/relationships/image" Target="../media/image93.png"/><Relationship Id="rId2" Type="http://schemas.openxmlformats.org/officeDocument/2006/relationships/image" Target="../media/image80.png"/><Relationship Id="rId16" Type="http://schemas.openxmlformats.org/officeDocument/2006/relationships/image" Target="../media/image92.png"/><Relationship Id="rId20" Type="http://schemas.openxmlformats.org/officeDocument/2006/relationships/image" Target="../media/image96.jpeg"/><Relationship Id="rId1" Type="http://schemas.openxmlformats.org/officeDocument/2006/relationships/image" Target="../media/image79.png"/><Relationship Id="rId6" Type="http://schemas.openxmlformats.org/officeDocument/2006/relationships/image" Target="../media/image84.png"/><Relationship Id="rId11" Type="http://schemas.openxmlformats.org/officeDocument/2006/relationships/image" Target="../media/image89.png"/><Relationship Id="rId5" Type="http://schemas.openxmlformats.org/officeDocument/2006/relationships/image" Target="../media/image83.png"/><Relationship Id="rId15" Type="http://schemas.microsoft.com/office/2007/relationships/hdphoto" Target="../media/hdphoto3.wdp"/><Relationship Id="rId10" Type="http://schemas.openxmlformats.org/officeDocument/2006/relationships/image" Target="../media/image88.png"/><Relationship Id="rId19" Type="http://schemas.openxmlformats.org/officeDocument/2006/relationships/image" Target="../media/image95.jpeg"/><Relationship Id="rId4" Type="http://schemas.openxmlformats.org/officeDocument/2006/relationships/image" Target="../media/image82.png"/><Relationship Id="rId9" Type="http://schemas.openxmlformats.org/officeDocument/2006/relationships/image" Target="../media/image87.png"/><Relationship Id="rId14" Type="http://schemas.openxmlformats.org/officeDocument/2006/relationships/image" Target="../media/image91.png"/><Relationship Id="rId22" Type="http://schemas.openxmlformats.org/officeDocument/2006/relationships/image" Target="../media/image9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10</xdr:row>
      <xdr:rowOff>7609</xdr:rowOff>
    </xdr:from>
    <xdr:to>
      <xdr:col>1</xdr:col>
      <xdr:colOff>522026</xdr:colOff>
      <xdr:row>17</xdr:row>
      <xdr:rowOff>6350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60FF2DF-D4AC-473C-82E6-F20E4023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912609"/>
          <a:ext cx="941126" cy="139891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43</xdr:row>
      <xdr:rowOff>180974</xdr:rowOff>
    </xdr:from>
    <xdr:to>
      <xdr:col>2</xdr:col>
      <xdr:colOff>101</xdr:colOff>
      <xdr:row>52</xdr:row>
      <xdr:rowOff>133349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6EDEBBBD-71E4-497F-AFA1-925A1F1D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8782049"/>
          <a:ext cx="1143101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53</xdr:row>
      <xdr:rowOff>38100</xdr:rowOff>
    </xdr:from>
    <xdr:to>
      <xdr:col>1</xdr:col>
      <xdr:colOff>589391</xdr:colOff>
      <xdr:row>62</xdr:row>
      <xdr:rowOff>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66D4A260-A62F-420B-88D8-047EC755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10134600"/>
          <a:ext cx="1141841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63</xdr:row>
      <xdr:rowOff>149225</xdr:rowOff>
    </xdr:from>
    <xdr:to>
      <xdr:col>1</xdr:col>
      <xdr:colOff>597439</xdr:colOff>
      <xdr:row>72</xdr:row>
      <xdr:rowOff>45596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C28623F7-E220-4006-8EEC-163F7C4C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725" y="12150725"/>
          <a:ext cx="1121314" cy="169659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17</xdr:row>
      <xdr:rowOff>168275</xdr:rowOff>
    </xdr:from>
    <xdr:to>
      <xdr:col>1</xdr:col>
      <xdr:colOff>601033</xdr:colOff>
      <xdr:row>25</xdr:row>
      <xdr:rowOff>114300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C4452CD7-5264-4070-B8CC-1BDAA2CFD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5" y="3406775"/>
          <a:ext cx="1029658" cy="1546225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26</xdr:row>
      <xdr:rowOff>57150</xdr:rowOff>
    </xdr:from>
    <xdr:to>
      <xdr:col>1</xdr:col>
      <xdr:colOff>591497</xdr:colOff>
      <xdr:row>33</xdr:row>
      <xdr:rowOff>187325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BE67C729-E076-413D-911B-C06AB70B9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9550" y="5010150"/>
          <a:ext cx="991547" cy="15398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</xdr:colOff>
      <xdr:row>73</xdr:row>
      <xdr:rowOff>92075</xdr:rowOff>
    </xdr:from>
    <xdr:to>
      <xdr:col>1</xdr:col>
      <xdr:colOff>580537</xdr:colOff>
      <xdr:row>82</xdr:row>
      <xdr:rowOff>130176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EB4D41D7-3C38-4791-9F92-EA501473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2075" y="13998575"/>
          <a:ext cx="1098062" cy="1838326"/>
        </a:xfrm>
        <a:prstGeom prst="rect">
          <a:avLst/>
        </a:prstGeom>
      </xdr:spPr>
    </xdr:pic>
    <xdr:clientData/>
  </xdr:twoCellAnchor>
  <xdr:twoCellAnchor editAs="oneCell">
    <xdr:from>
      <xdr:col>0</xdr:col>
      <xdr:colOff>190499</xdr:colOff>
      <xdr:row>1</xdr:row>
      <xdr:rowOff>26659</xdr:rowOff>
    </xdr:from>
    <xdr:to>
      <xdr:col>1</xdr:col>
      <xdr:colOff>523874</xdr:colOff>
      <xdr:row>8</xdr:row>
      <xdr:rowOff>22930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AC9143B1-2355-4829-901E-2AEF08EEB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1306">
          <a:off x="190499" y="217159"/>
          <a:ext cx="942975" cy="1396446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35</xdr:row>
      <xdr:rowOff>0</xdr:rowOff>
    </xdr:from>
    <xdr:to>
      <xdr:col>2</xdr:col>
      <xdr:colOff>24782</xdr:colOff>
      <xdr:row>42</xdr:row>
      <xdr:rowOff>142875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2885B7FA-B1B6-4F88-B45A-46D0F939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00025" y="6667500"/>
          <a:ext cx="1043957" cy="1543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1</xdr:row>
      <xdr:rowOff>38125</xdr:rowOff>
    </xdr:from>
    <xdr:to>
      <xdr:col>0</xdr:col>
      <xdr:colOff>1381125</xdr:colOff>
      <xdr:row>11</xdr:row>
      <xdr:rowOff>504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4EC0A502-0515-4F7A-A8AB-274FEDC21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209575"/>
          <a:ext cx="533400" cy="1600679"/>
        </a:xfrm>
        <a:prstGeom prst="rect">
          <a:avLst/>
        </a:prstGeom>
      </xdr:spPr>
    </xdr:pic>
    <xdr:clientData/>
  </xdr:twoCellAnchor>
  <xdr:twoCellAnchor editAs="oneCell">
    <xdr:from>
      <xdr:col>0</xdr:col>
      <xdr:colOff>720725</xdr:colOff>
      <xdr:row>12</xdr:row>
      <xdr:rowOff>9525</xdr:rowOff>
    </xdr:from>
    <xdr:to>
      <xdr:col>0</xdr:col>
      <xdr:colOff>1530351</xdr:colOff>
      <xdr:row>20</xdr:row>
      <xdr:rowOff>47625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B9908397-EBA3-45B0-A0AF-C6185BAB8FF0}"/>
            </a:ext>
            <a:ext uri="{147F2762-F138-4A5C-976F-8EAC2B608ADB}">
              <a16:predDERef xmlns:a16="http://schemas.microsoft.com/office/drawing/2014/main" pred="{B4A997D8-C9D1-4DB0-A188-4FDC16ED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725" y="1952625"/>
          <a:ext cx="809626" cy="1352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149616</xdr:rowOff>
    </xdr:from>
    <xdr:to>
      <xdr:col>0</xdr:col>
      <xdr:colOff>1060450</xdr:colOff>
      <xdr:row>58</xdr:row>
      <xdr:rowOff>19365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2DF337F8-C899-4D29-A6B1-F1CE1102A0E1}"/>
            </a:ext>
            <a:ext uri="{147F2762-F138-4A5C-976F-8EAC2B608ADB}">
              <a16:predDERef xmlns:a16="http://schemas.microsoft.com/office/drawing/2014/main" pred="{F7ED06DD-0083-4462-9BCF-92612F20C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188966"/>
          <a:ext cx="1060450" cy="12032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22</xdr:row>
      <xdr:rowOff>9525</xdr:rowOff>
    </xdr:from>
    <xdr:to>
      <xdr:col>0</xdr:col>
      <xdr:colOff>2401517</xdr:colOff>
      <xdr:row>29</xdr:row>
      <xdr:rowOff>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47ED0044-40A8-45E5-BBE0-70BEB52E55C9}"/>
            </a:ext>
            <a:ext uri="{147F2762-F138-4A5C-976F-8EAC2B608ADB}">
              <a16:predDERef xmlns:a16="http://schemas.microsoft.com/office/drawing/2014/main" pred="{3C9247F0-A7F8-4BA0-97B3-F9419F27C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9551" y="3573463"/>
          <a:ext cx="2191966" cy="1119187"/>
        </a:xfrm>
        <a:prstGeom prst="rect">
          <a:avLst/>
        </a:prstGeom>
      </xdr:spPr>
    </xdr:pic>
    <xdr:clientData/>
  </xdr:twoCellAnchor>
  <xdr:twoCellAnchor editAs="oneCell">
    <xdr:from>
      <xdr:col>0</xdr:col>
      <xdr:colOff>1323975</xdr:colOff>
      <xdr:row>69</xdr:row>
      <xdr:rowOff>9525</xdr:rowOff>
    </xdr:from>
    <xdr:to>
      <xdr:col>0</xdr:col>
      <xdr:colOff>2377350</xdr:colOff>
      <xdr:row>78</xdr:row>
      <xdr:rowOff>143571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5FB47C57-CE97-40AE-B3CB-4E4BF0EA485F}"/>
            </a:ext>
            <a:ext uri="{147F2762-F138-4A5C-976F-8EAC2B608ADB}">
              <a16:predDERef xmlns:a16="http://schemas.microsoft.com/office/drawing/2014/main" pred="{D6C72C2C-C894-402F-ACB5-592BEC39A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23975" y="13125450"/>
          <a:ext cx="1053375" cy="160724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6350</xdr:colOff>
      <xdr:row>182</xdr:row>
      <xdr:rowOff>6350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F3FBED40-1ABF-48D0-B583-1B8A2A0F8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80225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6350</xdr:colOff>
      <xdr:row>183</xdr:row>
      <xdr:rowOff>6350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9210DD88-53BB-47E2-A74B-70CA2DE8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28213050"/>
          <a:ext cx="6350" cy="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</xdr:colOff>
      <xdr:row>77</xdr:row>
      <xdr:rowOff>76649</xdr:rowOff>
    </xdr:from>
    <xdr:to>
      <xdr:col>0</xdr:col>
      <xdr:colOff>1257299</xdr:colOff>
      <xdr:row>87</xdr:row>
      <xdr:rowOff>145485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7D7538D0-70C5-43D8-8DE9-767D510DC7DF}"/>
            </a:ext>
            <a:ext uri="{147F2762-F138-4A5C-976F-8EAC2B608ADB}">
              <a16:predDERef xmlns:a16="http://schemas.microsoft.com/office/drawing/2014/main" pred="{9C0A1F67-FF9F-4040-B6CE-889E002A5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4" y="14487974"/>
          <a:ext cx="1152525" cy="170396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29</xdr:row>
      <xdr:rowOff>111125</xdr:rowOff>
    </xdr:from>
    <xdr:to>
      <xdr:col>0</xdr:col>
      <xdr:colOff>1238251</xdr:colOff>
      <xdr:row>39</xdr:row>
      <xdr:rowOff>101600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070EFBBF-720D-4BC5-A564-24C2735824DA}"/>
            </a:ext>
            <a:ext uri="{147F2762-F138-4A5C-976F-8EAC2B608ADB}">
              <a16:predDERef xmlns:a16="http://schemas.microsoft.com/office/drawing/2014/main" pred="{401B88AA-CF92-4407-AC3B-EC2C45D97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1" y="4917587"/>
          <a:ext cx="1085850" cy="1643428"/>
        </a:xfrm>
        <a:prstGeom prst="rect">
          <a:avLst/>
        </a:prstGeom>
      </xdr:spPr>
    </xdr:pic>
    <xdr:clientData/>
  </xdr:twoCellAnchor>
  <xdr:twoCellAnchor editAs="oneCell">
    <xdr:from>
      <xdr:col>0</xdr:col>
      <xdr:colOff>1362074</xdr:colOff>
      <xdr:row>39</xdr:row>
      <xdr:rowOff>6350</xdr:rowOff>
    </xdr:from>
    <xdr:to>
      <xdr:col>0</xdr:col>
      <xdr:colOff>2428875</xdr:colOff>
      <xdr:row>49</xdr:row>
      <xdr:rowOff>67027</xdr:rowOff>
    </xdr:to>
    <xdr:pic>
      <xdr:nvPicPr>
        <xdr:cNvPr id="23" name="Kuva 22">
          <a:extLst>
            <a:ext uri="{FF2B5EF4-FFF2-40B4-BE49-F238E27FC236}">
              <a16:creationId xmlns:a16="http://schemas.microsoft.com/office/drawing/2014/main" id="{89C83107-BBD0-4CB4-9361-3928D54C89F9}"/>
            </a:ext>
            <a:ext uri="{147F2762-F138-4A5C-976F-8EAC2B608ADB}">
              <a16:predDERef xmlns:a16="http://schemas.microsoft.com/office/drawing/2014/main" pred="{FB590F86-BA3C-4625-9839-0F1AB0BB4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2074" y="6465765"/>
          <a:ext cx="1066801" cy="1713632"/>
        </a:xfrm>
        <a:prstGeom prst="rect">
          <a:avLst/>
        </a:prstGeom>
      </xdr:spPr>
    </xdr:pic>
    <xdr:clientData/>
  </xdr:twoCellAnchor>
  <xdr:twoCellAnchor editAs="oneCell">
    <xdr:from>
      <xdr:col>0</xdr:col>
      <xdr:colOff>1269021</xdr:colOff>
      <xdr:row>115</xdr:row>
      <xdr:rowOff>92663</xdr:rowOff>
    </xdr:from>
    <xdr:to>
      <xdr:col>0</xdr:col>
      <xdr:colOff>2545372</xdr:colOff>
      <xdr:row>127</xdr:row>
      <xdr:rowOff>35960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4237A424-F3BF-4748-9D23-0265D7E6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0800000">
          <a:off x="1269021" y="19130940"/>
          <a:ext cx="1276351" cy="1924497"/>
        </a:xfrm>
        <a:prstGeom prst="rect">
          <a:avLst/>
        </a:prstGeom>
      </xdr:spPr>
    </xdr:pic>
    <xdr:clientData/>
  </xdr:twoCellAnchor>
  <xdr:twoCellAnchor editAs="oneCell">
    <xdr:from>
      <xdr:col>0</xdr:col>
      <xdr:colOff>34923</xdr:colOff>
      <xdr:row>127</xdr:row>
      <xdr:rowOff>0</xdr:rowOff>
    </xdr:from>
    <xdr:to>
      <xdr:col>0</xdr:col>
      <xdr:colOff>1257300</xdr:colOff>
      <xdr:row>138</xdr:row>
      <xdr:rowOff>33042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EAF21C21-BEE8-439C-8A35-72F6829F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4923" y="22507575"/>
          <a:ext cx="1222377" cy="1833267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1428750</xdr:colOff>
      <xdr:row>54</xdr:row>
      <xdr:rowOff>123825</xdr:rowOff>
    </xdr:from>
    <xdr:to>
      <xdr:col>0</xdr:col>
      <xdr:colOff>2381250</xdr:colOff>
      <xdr:row>61</xdr:row>
      <xdr:rowOff>145925</xdr:rowOff>
    </xdr:to>
    <xdr:pic>
      <xdr:nvPicPr>
        <xdr:cNvPr id="33" name="图片 9">
          <a:extLst>
            <a:ext uri="{FF2B5EF4-FFF2-40B4-BE49-F238E27FC236}">
              <a16:creationId xmlns:a16="http://schemas.microsoft.com/office/drawing/2014/main" id="{504A5B8F-75F0-4CDA-94DB-186A7C567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10810875"/>
          <a:ext cx="952500" cy="117462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60</xdr:row>
      <xdr:rowOff>9525</xdr:rowOff>
    </xdr:from>
    <xdr:to>
      <xdr:col>0</xdr:col>
      <xdr:colOff>1381124</xdr:colOff>
      <xdr:row>67</xdr:row>
      <xdr:rowOff>14567</xdr:rowOff>
    </xdr:to>
    <xdr:pic>
      <xdr:nvPicPr>
        <xdr:cNvPr id="34" name="图片 10">
          <a:extLst>
            <a:ext uri="{FF2B5EF4-FFF2-40B4-BE49-F238E27FC236}">
              <a16:creationId xmlns:a16="http://schemas.microsoft.com/office/drawing/2014/main" id="{D55932F1-4303-40F7-8362-5D92A2A81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1668125"/>
          <a:ext cx="1104899" cy="1157567"/>
        </a:xfrm>
        <a:prstGeom prst="rect">
          <a:avLst/>
        </a:prstGeom>
      </xdr:spPr>
    </xdr:pic>
    <xdr:clientData/>
  </xdr:twoCellAnchor>
  <xdr:twoCellAnchor editAs="oneCell">
    <xdr:from>
      <xdr:col>0</xdr:col>
      <xdr:colOff>1425507</xdr:colOff>
      <xdr:row>96</xdr:row>
      <xdr:rowOff>127069</xdr:rowOff>
    </xdr:from>
    <xdr:to>
      <xdr:col>0</xdr:col>
      <xdr:colOff>2445733</xdr:colOff>
      <xdr:row>106</xdr:row>
      <xdr:rowOff>9525</xdr:rowOff>
    </xdr:to>
    <xdr:pic>
      <xdr:nvPicPr>
        <xdr:cNvPr id="35" name="图片 13">
          <a:extLst>
            <a:ext uri="{FF2B5EF4-FFF2-40B4-BE49-F238E27FC236}">
              <a16:creationId xmlns:a16="http://schemas.microsoft.com/office/drawing/2014/main" id="{681555B8-BEE1-49B6-AC7A-C3D7DCF1B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5507" y="17614969"/>
          <a:ext cx="1020226" cy="1520756"/>
        </a:xfrm>
        <a:prstGeom prst="rect">
          <a:avLst/>
        </a:prstGeom>
      </xdr:spPr>
    </xdr:pic>
    <xdr:clientData/>
  </xdr:twoCellAnchor>
  <xdr:twoCellAnchor editAs="oneCell">
    <xdr:from>
      <xdr:col>0</xdr:col>
      <xdr:colOff>211374</xdr:colOff>
      <xdr:row>89</xdr:row>
      <xdr:rowOff>17225</xdr:rowOff>
    </xdr:from>
    <xdr:to>
      <xdr:col>0</xdr:col>
      <xdr:colOff>1266999</xdr:colOff>
      <xdr:row>98</xdr:row>
      <xdr:rowOff>95250</xdr:rowOff>
    </xdr:to>
    <xdr:pic>
      <xdr:nvPicPr>
        <xdr:cNvPr id="36" name="图片 14">
          <a:extLst>
            <a:ext uri="{FF2B5EF4-FFF2-40B4-BE49-F238E27FC236}">
              <a16:creationId xmlns:a16="http://schemas.microsoft.com/office/drawing/2014/main" id="{2C70B3A2-5CB0-4AAB-A982-45205032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374" y="16371650"/>
          <a:ext cx="1055625" cy="1554400"/>
        </a:xfrm>
        <a:prstGeom prst="rect">
          <a:avLst/>
        </a:prstGeom>
      </xdr:spPr>
    </xdr:pic>
    <xdr:clientData/>
  </xdr:twoCellAnchor>
  <xdr:oneCellAnchor>
    <xdr:from>
      <xdr:col>0</xdr:col>
      <xdr:colOff>164818</xdr:colOff>
      <xdr:row>106</xdr:row>
      <xdr:rowOff>24236</xdr:rowOff>
    </xdr:from>
    <xdr:ext cx="1111532" cy="1663825"/>
    <xdr:pic>
      <xdr:nvPicPr>
        <xdr:cNvPr id="39" name="图片 31">
          <a:extLst>
            <a:ext uri="{FF2B5EF4-FFF2-40B4-BE49-F238E27FC236}">
              <a16:creationId xmlns:a16="http://schemas.microsoft.com/office/drawing/2014/main" id="{05EB7686-BB12-4BC5-B67E-67F5D53B4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818" y="19131386"/>
          <a:ext cx="1111532" cy="1663825"/>
        </a:xfrm>
        <a:prstGeom prst="rect">
          <a:avLst/>
        </a:prstGeom>
      </xdr:spPr>
    </xdr:pic>
    <xdr:clientData/>
  </xdr:oneCellAnchor>
  <xdr:twoCellAnchor editAs="oneCell">
    <xdr:from>
      <xdr:col>2</xdr:col>
      <xdr:colOff>3219451</xdr:colOff>
      <xdr:row>52</xdr:row>
      <xdr:rowOff>9019</xdr:rowOff>
    </xdr:from>
    <xdr:to>
      <xdr:col>2</xdr:col>
      <xdr:colOff>3943351</xdr:colOff>
      <xdr:row>57</xdr:row>
      <xdr:rowOff>25093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FE6CB36C-1DDC-63F4-BAFA-3AAF540EE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1" y="8543419"/>
          <a:ext cx="723900" cy="825699"/>
        </a:xfrm>
        <a:prstGeom prst="rect">
          <a:avLst/>
        </a:prstGeom>
      </xdr:spPr>
    </xdr:pic>
    <xdr:clientData/>
  </xdr:twoCellAnchor>
  <xdr:twoCellAnchor editAs="oneCell">
    <xdr:from>
      <xdr:col>2</xdr:col>
      <xdr:colOff>3226575</xdr:colOff>
      <xdr:row>57</xdr:row>
      <xdr:rowOff>53002</xdr:rowOff>
    </xdr:from>
    <xdr:to>
      <xdr:col>2</xdr:col>
      <xdr:colOff>3962400</xdr:colOff>
      <xdr:row>62</xdr:row>
      <xdr:rowOff>39196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1CD461B7-0F5A-A9F8-0106-0CED8B9E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1325" y="9397027"/>
          <a:ext cx="735825" cy="814869"/>
        </a:xfrm>
        <a:prstGeom prst="rect">
          <a:avLst/>
        </a:prstGeom>
      </xdr:spPr>
    </xdr:pic>
    <xdr:clientData/>
  </xdr:twoCellAnchor>
  <xdr:twoCellAnchor editAs="oneCell">
    <xdr:from>
      <xdr:col>2</xdr:col>
      <xdr:colOff>3262276</xdr:colOff>
      <xdr:row>62</xdr:row>
      <xdr:rowOff>144714</xdr:rowOff>
    </xdr:from>
    <xdr:to>
      <xdr:col>2</xdr:col>
      <xdr:colOff>3981450</xdr:colOff>
      <xdr:row>67</xdr:row>
      <xdr:rowOff>132142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F646FD52-542E-21E5-8B90-8CB4EB499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7026" y="10317414"/>
          <a:ext cx="719174" cy="81610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28576</xdr:colOff>
      <xdr:row>140</xdr:row>
      <xdr:rowOff>9525</xdr:rowOff>
    </xdr:from>
    <xdr:to>
      <xdr:col>1</xdr:col>
      <xdr:colOff>9526</xdr:colOff>
      <xdr:row>148</xdr:row>
      <xdr:rowOff>54663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93DCE631-0D97-02E1-4D7A-DA66DB7AF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8576" y="22964775"/>
          <a:ext cx="2571750" cy="135958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149</xdr:row>
      <xdr:rowOff>57150</xdr:rowOff>
    </xdr:from>
    <xdr:to>
      <xdr:col>2</xdr:col>
      <xdr:colOff>1895475</xdr:colOff>
      <xdr:row>160</xdr:row>
      <xdr:rowOff>64198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97522109-FC5F-47B6-C6C8-BE8ACE8D0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819400" y="24488775"/>
          <a:ext cx="2790825" cy="1788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130</xdr:row>
      <xdr:rowOff>47625</xdr:rowOff>
    </xdr:from>
    <xdr:to>
      <xdr:col>3</xdr:col>
      <xdr:colOff>409575</xdr:colOff>
      <xdr:row>146</xdr:row>
      <xdr:rowOff>40126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5D23F3B-584C-45AB-8506-DF8F4BD8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2565975"/>
          <a:ext cx="2124075" cy="3954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183</xdr:row>
      <xdr:rowOff>85725</xdr:rowOff>
    </xdr:from>
    <xdr:to>
      <xdr:col>3</xdr:col>
      <xdr:colOff>259693</xdr:colOff>
      <xdr:row>198</xdr:row>
      <xdr:rowOff>152400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9656F71C-E6C5-4091-9DBF-D9D67CF81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729525"/>
          <a:ext cx="1831318" cy="3781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209</xdr:row>
      <xdr:rowOff>171449</xdr:rowOff>
    </xdr:from>
    <xdr:to>
      <xdr:col>6</xdr:col>
      <xdr:colOff>175729</xdr:colOff>
      <xdr:row>221</xdr:row>
      <xdr:rowOff>104774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6555465-ECA5-45E5-BEFA-5B70812B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6025" y="52368449"/>
          <a:ext cx="1347304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222</xdr:row>
      <xdr:rowOff>13639</xdr:rowOff>
    </xdr:from>
    <xdr:to>
      <xdr:col>6</xdr:col>
      <xdr:colOff>114300</xdr:colOff>
      <xdr:row>233</xdr:row>
      <xdr:rowOff>148513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C40B9B1D-9263-4D56-9BB3-9D2DAFAA1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5401514"/>
          <a:ext cx="1333500" cy="2859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219076</xdr:colOff>
      <xdr:row>209</xdr:row>
      <xdr:rowOff>133350</xdr:rowOff>
    </xdr:from>
    <xdr:to>
      <xdr:col>2</xdr:col>
      <xdr:colOff>300779</xdr:colOff>
      <xdr:row>221</xdr:row>
      <xdr:rowOff>66675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A3292956-22BC-4E27-B3A9-2F45119F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2330350"/>
          <a:ext cx="1300903" cy="290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235</xdr:row>
      <xdr:rowOff>28576</xdr:rowOff>
    </xdr:from>
    <xdr:to>
      <xdr:col>3</xdr:col>
      <xdr:colOff>71650</xdr:colOff>
      <xdr:row>250</xdr:row>
      <xdr:rowOff>114299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751D3775-7C5B-4EC8-B272-BC50B6E98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8664476"/>
          <a:ext cx="1871875" cy="3800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209550</xdr:colOff>
      <xdr:row>242</xdr:row>
      <xdr:rowOff>161925</xdr:rowOff>
    </xdr:from>
    <xdr:to>
      <xdr:col>6</xdr:col>
      <xdr:colOff>381000</xdr:colOff>
      <xdr:row>259</xdr:row>
      <xdr:rowOff>92744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78082ED-1BE7-4748-8ECF-3BCAB7264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60531375"/>
          <a:ext cx="2000250" cy="4140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262</xdr:row>
      <xdr:rowOff>28576</xdr:rowOff>
    </xdr:from>
    <xdr:to>
      <xdr:col>5</xdr:col>
      <xdr:colOff>552450</xdr:colOff>
      <xdr:row>285</xdr:row>
      <xdr:rowOff>122960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AC3A7F9-87B1-4A37-ADBB-6DFDF966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351026"/>
          <a:ext cx="3343275" cy="57903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321468</xdr:colOff>
      <xdr:row>287</xdr:row>
      <xdr:rowOff>133350</xdr:rowOff>
    </xdr:from>
    <xdr:to>
      <xdr:col>5</xdr:col>
      <xdr:colOff>550068</xdr:colOff>
      <xdr:row>310</xdr:row>
      <xdr:rowOff>47804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2507838E-B8D2-4BD8-A203-99E16AF6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8" y="72285225"/>
          <a:ext cx="3264694" cy="5665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114299</xdr:colOff>
      <xdr:row>320</xdr:row>
      <xdr:rowOff>30317</xdr:rowOff>
    </xdr:from>
    <xdr:to>
      <xdr:col>6</xdr:col>
      <xdr:colOff>639122</xdr:colOff>
      <xdr:row>337</xdr:row>
      <xdr:rowOff>142875</xdr:rowOff>
    </xdr:to>
    <xdr:pic>
      <xdr:nvPicPr>
        <xdr:cNvPr id="11" name="Kuva 68">
          <a:extLst>
            <a:ext uri="{FF2B5EF4-FFF2-40B4-BE49-F238E27FC236}">
              <a16:creationId xmlns:a16="http://schemas.microsoft.com/office/drawing/2014/main" id="{1435FBBF-84B4-4461-AD6B-A3B4A5CF5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26"/>
        <a:stretch>
          <a:fillRect/>
        </a:stretch>
      </xdr:blipFill>
      <xdr:spPr bwMode="auto">
        <a:xfrm>
          <a:off x="1943099" y="79678367"/>
          <a:ext cx="2353623" cy="4322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114300</xdr:rowOff>
    </xdr:from>
    <xdr:to>
      <xdr:col>3</xdr:col>
      <xdr:colOff>198561</xdr:colOff>
      <xdr:row>332</xdr:row>
      <xdr:rowOff>200025</xdr:rowOff>
    </xdr:to>
    <xdr:pic>
      <xdr:nvPicPr>
        <xdr:cNvPr id="12" name="Kuva 69">
          <a:extLst>
            <a:ext uri="{FF2B5EF4-FFF2-40B4-BE49-F238E27FC236}">
              <a16:creationId xmlns:a16="http://schemas.microsoft.com/office/drawing/2014/main" id="{FBEB7A47-69E5-429A-9268-F450172C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028800"/>
          <a:ext cx="2027361" cy="479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161925</xdr:rowOff>
    </xdr:from>
    <xdr:to>
      <xdr:col>5</xdr:col>
      <xdr:colOff>276225</xdr:colOff>
      <xdr:row>51</xdr:row>
      <xdr:rowOff>56406</xdr:rowOff>
    </xdr:to>
    <xdr:pic>
      <xdr:nvPicPr>
        <xdr:cNvPr id="13" name="Picture 109">
          <a:extLst>
            <a:ext uri="{FF2B5EF4-FFF2-40B4-BE49-F238E27FC236}">
              <a16:creationId xmlns:a16="http://schemas.microsoft.com/office/drawing/2014/main" id="{632A5B58-8B9A-4F1F-9D96-9322E0A0A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7096125"/>
          <a:ext cx="2714625" cy="5590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</xdr:row>
      <xdr:rowOff>104776</xdr:rowOff>
    </xdr:from>
    <xdr:to>
      <xdr:col>5</xdr:col>
      <xdr:colOff>57150</xdr:colOff>
      <xdr:row>24</xdr:row>
      <xdr:rowOff>111580</xdr:rowOff>
    </xdr:to>
    <xdr:pic>
      <xdr:nvPicPr>
        <xdr:cNvPr id="14" name="Kuva 4">
          <a:extLst>
            <a:ext uri="{FF2B5EF4-FFF2-40B4-BE49-F238E27FC236}">
              <a16:creationId xmlns:a16="http://schemas.microsoft.com/office/drawing/2014/main" id="{A34C5478-2284-412C-AA80-A933BBD8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847726"/>
          <a:ext cx="2457450" cy="5207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440872</xdr:colOff>
      <xdr:row>129</xdr:row>
      <xdr:rowOff>226786</xdr:rowOff>
    </xdr:from>
    <xdr:to>
      <xdr:col>7</xdr:col>
      <xdr:colOff>4574</xdr:colOff>
      <xdr:row>150</xdr:row>
      <xdr:rowOff>203788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503BAB39-C035-4A9E-B4BD-638A87E3A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9015" y="33264929"/>
          <a:ext cx="2787688" cy="5311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79</xdr:row>
      <xdr:rowOff>0</xdr:rowOff>
    </xdr:from>
    <xdr:to>
      <xdr:col>2</xdr:col>
      <xdr:colOff>485775</xdr:colOff>
      <xdr:row>91</xdr:row>
      <xdr:rowOff>53150</xdr:rowOff>
    </xdr:to>
    <xdr:pic>
      <xdr:nvPicPr>
        <xdr:cNvPr id="16" name="Kuva 2">
          <a:extLst>
            <a:ext uri="{FF2B5EF4-FFF2-40B4-BE49-F238E27FC236}">
              <a16:creationId xmlns:a16="http://schemas.microsoft.com/office/drawing/2014/main" id="{E2F3E426-A995-4FA6-AA23-1F3173B6F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888200"/>
          <a:ext cx="1504950" cy="302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542926</xdr:colOff>
      <xdr:row>79</xdr:row>
      <xdr:rowOff>0</xdr:rowOff>
    </xdr:from>
    <xdr:to>
      <xdr:col>6</xdr:col>
      <xdr:colOff>168154</xdr:colOff>
      <xdr:row>91</xdr:row>
      <xdr:rowOff>28575</xdr:rowOff>
    </xdr:to>
    <xdr:pic>
      <xdr:nvPicPr>
        <xdr:cNvPr id="17" name="Kuva 3">
          <a:extLst>
            <a:ext uri="{FF2B5EF4-FFF2-40B4-BE49-F238E27FC236}">
              <a16:creationId xmlns:a16="http://schemas.microsoft.com/office/drawing/2014/main" id="{2D51CD59-5392-42A9-B428-BCEC5E20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1726" y="19888200"/>
          <a:ext cx="1454028" cy="3000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91</xdr:row>
      <xdr:rowOff>95250</xdr:rowOff>
    </xdr:from>
    <xdr:to>
      <xdr:col>4</xdr:col>
      <xdr:colOff>157186</xdr:colOff>
      <xdr:row>102</xdr:row>
      <xdr:rowOff>104775</xdr:rowOff>
    </xdr:to>
    <xdr:pic>
      <xdr:nvPicPr>
        <xdr:cNvPr id="18" name="Kuva 4">
          <a:extLst>
            <a:ext uri="{FF2B5EF4-FFF2-40B4-BE49-F238E27FC236}">
              <a16:creationId xmlns:a16="http://schemas.microsoft.com/office/drawing/2014/main" id="{FD507672-15AC-421B-B4DC-1F6F4412B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22955250"/>
          <a:ext cx="1319236" cy="273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361950</xdr:colOff>
      <xdr:row>187</xdr:row>
      <xdr:rowOff>200025</xdr:rowOff>
    </xdr:from>
    <xdr:to>
      <xdr:col>6</xdr:col>
      <xdr:colOff>438150</xdr:colOff>
      <xdr:row>207</xdr:row>
      <xdr:rowOff>28576</xdr:rowOff>
    </xdr:to>
    <xdr:pic>
      <xdr:nvPicPr>
        <xdr:cNvPr id="19" name="Kuva 5">
          <a:extLst>
            <a:ext uri="{FF2B5EF4-FFF2-40B4-BE49-F238E27FC236}">
              <a16:creationId xmlns:a16="http://schemas.microsoft.com/office/drawing/2014/main" id="{1A39EB69-5A8A-42E6-92B7-9705B306C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46834425"/>
          <a:ext cx="1905000" cy="489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221</xdr:row>
      <xdr:rowOff>95250</xdr:rowOff>
    </xdr:from>
    <xdr:to>
      <xdr:col>2</xdr:col>
      <xdr:colOff>342034</xdr:colOff>
      <xdr:row>233</xdr:row>
      <xdr:rowOff>200025</xdr:rowOff>
    </xdr:to>
    <xdr:pic>
      <xdr:nvPicPr>
        <xdr:cNvPr id="20" name="Kuva 7">
          <a:extLst>
            <a:ext uri="{FF2B5EF4-FFF2-40B4-BE49-F238E27FC236}">
              <a16:creationId xmlns:a16="http://schemas.microsoft.com/office/drawing/2014/main" id="{F84F8FE8-546F-4C5D-B59B-818D78A87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5264050"/>
          <a:ext cx="1332634" cy="307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54</xdr:row>
      <xdr:rowOff>161926</xdr:rowOff>
    </xdr:from>
    <xdr:to>
      <xdr:col>5</xdr:col>
      <xdr:colOff>400050</xdr:colOff>
      <xdr:row>76</xdr:row>
      <xdr:rowOff>43541</xdr:rowOff>
    </xdr:to>
    <xdr:pic>
      <xdr:nvPicPr>
        <xdr:cNvPr id="21" name="Kuva 26">
          <a:extLst>
            <a:ext uri="{FF2B5EF4-FFF2-40B4-BE49-F238E27FC236}">
              <a16:creationId xmlns:a16="http://schemas.microsoft.com/office/drawing/2014/main" id="{6A84F20D-ED1B-4741-963E-FE4D4D2F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3535026"/>
          <a:ext cx="3133725" cy="5625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180975</xdr:rowOff>
    </xdr:from>
    <xdr:to>
      <xdr:col>5</xdr:col>
      <xdr:colOff>438150</xdr:colOff>
      <xdr:row>180</xdr:row>
      <xdr:rowOff>124076</xdr:rowOff>
    </xdr:to>
    <xdr:pic>
      <xdr:nvPicPr>
        <xdr:cNvPr id="26" name="Kuva 32">
          <a:extLst>
            <a:ext uri="{FF2B5EF4-FFF2-40B4-BE49-F238E27FC236}">
              <a16:creationId xmlns:a16="http://schemas.microsoft.com/office/drawing/2014/main" id="{44AF0B07-5AE0-412E-913B-A339CAA77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38225"/>
          <a:ext cx="3486150" cy="588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320641</xdr:colOff>
      <xdr:row>105</xdr:row>
      <xdr:rowOff>51452</xdr:rowOff>
    </xdr:from>
    <xdr:to>
      <xdr:col>2</xdr:col>
      <xdr:colOff>317501</xdr:colOff>
      <xdr:row>117</xdr:row>
      <xdr:rowOff>36283</xdr:rowOff>
    </xdr:to>
    <xdr:pic>
      <xdr:nvPicPr>
        <xdr:cNvPr id="27" name="Picture 3">
          <a:extLst>
            <a:ext uri="{FF2B5EF4-FFF2-40B4-BE49-F238E27FC236}">
              <a16:creationId xmlns:a16="http://schemas.microsoft.com/office/drawing/2014/main" id="{C6721BD7-48AD-43E6-AA59-DDE1169C7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41" y="26993595"/>
          <a:ext cx="1285003" cy="3032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37798</xdr:colOff>
      <xdr:row>105</xdr:row>
      <xdr:rowOff>9525</xdr:rowOff>
    </xdr:from>
    <xdr:to>
      <xdr:col>6</xdr:col>
      <xdr:colOff>551552</xdr:colOff>
      <xdr:row>123</xdr:row>
      <xdr:rowOff>60324</xdr:rowOff>
    </xdr:to>
    <xdr:pic>
      <xdr:nvPicPr>
        <xdr:cNvPr id="28" name="Picture 4">
          <a:extLst>
            <a:ext uri="{FF2B5EF4-FFF2-40B4-BE49-F238E27FC236}">
              <a16:creationId xmlns:a16="http://schemas.microsoft.com/office/drawing/2014/main" id="{B99495BA-C23C-44F9-A552-61C31E7A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198" y="26308050"/>
          <a:ext cx="1732954" cy="4508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50</xdr:row>
      <xdr:rowOff>76199</xdr:rowOff>
    </xdr:from>
    <xdr:to>
      <xdr:col>0</xdr:col>
      <xdr:colOff>3362325</xdr:colOff>
      <xdr:row>61</xdr:row>
      <xdr:rowOff>80345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C5439BED-7962-47D3-86E6-D322C09E3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9458324"/>
          <a:ext cx="1228725" cy="1994871"/>
        </a:xfrm>
        <a:prstGeom prst="rect">
          <a:avLst/>
        </a:prstGeom>
      </xdr:spPr>
    </xdr:pic>
    <xdr:clientData/>
  </xdr:twoCellAnchor>
  <xdr:twoCellAnchor editAs="oneCell">
    <xdr:from>
      <xdr:col>0</xdr:col>
      <xdr:colOff>304799</xdr:colOff>
      <xdr:row>43</xdr:row>
      <xdr:rowOff>9524</xdr:rowOff>
    </xdr:from>
    <xdr:to>
      <xdr:col>0</xdr:col>
      <xdr:colOff>1628774</xdr:colOff>
      <xdr:row>54</xdr:row>
      <xdr:rowOff>64943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301731A-23DA-48F0-9168-07479F1B5B28}"/>
            </a:ext>
            <a:ext uri="{147F2762-F138-4A5C-976F-8EAC2B608ADB}">
              <a16:predDERef xmlns:a16="http://schemas.microsoft.com/office/drawing/2014/main" pred="{BFFEBC00-B4F2-485B-AE77-045CB48F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799" y="8105774"/>
          <a:ext cx="1323975" cy="2046144"/>
        </a:xfrm>
        <a:prstGeom prst="rect">
          <a:avLst/>
        </a:prstGeom>
      </xdr:spPr>
    </xdr:pic>
    <xdr:clientData/>
  </xdr:twoCellAnchor>
  <xdr:twoCellAnchor editAs="oneCell">
    <xdr:from>
      <xdr:col>0</xdr:col>
      <xdr:colOff>895349</xdr:colOff>
      <xdr:row>10</xdr:row>
      <xdr:rowOff>9524</xdr:rowOff>
    </xdr:from>
    <xdr:to>
      <xdr:col>0</xdr:col>
      <xdr:colOff>2076897</xdr:colOff>
      <xdr:row>20</xdr:row>
      <xdr:rowOff>25399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9D9996E7-324B-460A-85E7-61041F2E7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49" y="1819274"/>
          <a:ext cx="1181548" cy="181927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984250</xdr:colOff>
      <xdr:row>20</xdr:row>
      <xdr:rowOff>95251</xdr:rowOff>
    </xdr:from>
    <xdr:to>
      <xdr:col>0</xdr:col>
      <xdr:colOff>3590925</xdr:colOff>
      <xdr:row>31</xdr:row>
      <xdr:rowOff>112875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FCF38EB9-C933-47FE-8AE8-793836962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4250" y="3743326"/>
          <a:ext cx="2606675" cy="200834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180976</xdr:colOff>
      <xdr:row>32</xdr:row>
      <xdr:rowOff>47625</xdr:rowOff>
    </xdr:from>
    <xdr:to>
      <xdr:col>0</xdr:col>
      <xdr:colOff>2612409</xdr:colOff>
      <xdr:row>42</xdr:row>
      <xdr:rowOff>43268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CBC848E5-E624-452C-B12A-4D589B2C4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0976" y="5867400"/>
          <a:ext cx="2431433" cy="1805393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61</xdr:row>
      <xdr:rowOff>119457</xdr:rowOff>
    </xdr:from>
    <xdr:to>
      <xdr:col>0</xdr:col>
      <xdr:colOff>2066925</xdr:colOff>
      <xdr:row>72</xdr:row>
      <xdr:rowOff>53975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98471F00-7E9A-4733-8158-8ABE2E99888F}"/>
            </a:ext>
            <a:ext uri="{147F2762-F138-4A5C-976F-8EAC2B608ADB}">
              <a16:predDERef xmlns:a16="http://schemas.microsoft.com/office/drawing/2014/main" pred="{83C5BD56-F760-45F0-8600-7244F1EC6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8600" y="11206557"/>
          <a:ext cx="1838325" cy="1925243"/>
        </a:xfrm>
        <a:prstGeom prst="rect">
          <a:avLst/>
        </a:prstGeom>
      </xdr:spPr>
    </xdr:pic>
    <xdr:clientData/>
  </xdr:twoCellAnchor>
  <xdr:twoCellAnchor editAs="oneCell">
    <xdr:from>
      <xdr:col>0</xdr:col>
      <xdr:colOff>2066925</xdr:colOff>
      <xdr:row>72</xdr:row>
      <xdr:rowOff>161924</xdr:rowOff>
    </xdr:from>
    <xdr:to>
      <xdr:col>0</xdr:col>
      <xdr:colOff>3199225</xdr:colOff>
      <xdr:row>83</xdr:row>
      <xdr:rowOff>31750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F67AAC12-46C9-4668-88C8-63CB0ADEF249}"/>
            </a:ext>
            <a:ext uri="{147F2762-F138-4A5C-976F-8EAC2B608ADB}">
              <a16:predDERef xmlns:a16="http://schemas.microsoft.com/office/drawing/2014/main" pred="{44A67EEF-B9C7-4CB1-8878-FAA7D548D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6925" y="13239749"/>
          <a:ext cx="1132300" cy="1847851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98</xdr:row>
      <xdr:rowOff>47625</xdr:rowOff>
    </xdr:from>
    <xdr:to>
      <xdr:col>0</xdr:col>
      <xdr:colOff>1022350</xdr:colOff>
      <xdr:row>107</xdr:row>
      <xdr:rowOff>95250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10416904-6C36-41B0-9CC8-5DBD24AE4872}"/>
            </a:ext>
            <a:ext uri="{147F2762-F138-4A5C-976F-8EAC2B608ADB}">
              <a16:predDERef xmlns:a16="http://schemas.microsoft.com/office/drawing/2014/main" pred="{7412B09E-298E-444E-87FB-FE74BFB7B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6700" y="13954125"/>
          <a:ext cx="755650" cy="1628775"/>
        </a:xfrm>
        <a:prstGeom prst="rect">
          <a:avLst/>
        </a:prstGeom>
      </xdr:spPr>
    </xdr:pic>
    <xdr:clientData/>
  </xdr:twoCellAnchor>
  <xdr:twoCellAnchor editAs="oneCell">
    <xdr:from>
      <xdr:col>0</xdr:col>
      <xdr:colOff>1216025</xdr:colOff>
      <xdr:row>98</xdr:row>
      <xdr:rowOff>25400</xdr:rowOff>
    </xdr:from>
    <xdr:to>
      <xdr:col>0</xdr:col>
      <xdr:colOff>1978025</xdr:colOff>
      <xdr:row>107</xdr:row>
      <xdr:rowOff>120650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7CB5056F-960C-4406-8F64-687FE424F632}"/>
            </a:ext>
            <a:ext uri="{147F2762-F138-4A5C-976F-8EAC2B608ADB}">
              <a16:predDERef xmlns:a16="http://schemas.microsoft.com/office/drawing/2014/main" pred="{215E5EE0-CDDF-4C53-B5BC-AC82C252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6025" y="13931900"/>
          <a:ext cx="762000" cy="168592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110</xdr:row>
      <xdr:rowOff>31749</xdr:rowOff>
    </xdr:from>
    <xdr:to>
      <xdr:col>0</xdr:col>
      <xdr:colOff>1040139</xdr:colOff>
      <xdr:row>120</xdr:row>
      <xdr:rowOff>79374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5525D86F-4A56-45E5-A2CC-D5033009E791}"/>
            </a:ext>
            <a:ext uri="{147F2762-F138-4A5C-976F-8EAC2B608ADB}">
              <a16:predDERef xmlns:a16="http://schemas.microsoft.com/office/drawing/2014/main" pred="{40B7DDF5-911E-4976-84F6-54A74452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349" y="16224249"/>
          <a:ext cx="906790" cy="1800225"/>
        </a:xfrm>
        <a:prstGeom prst="rect">
          <a:avLst/>
        </a:prstGeom>
      </xdr:spPr>
    </xdr:pic>
    <xdr:clientData/>
  </xdr:twoCellAnchor>
  <xdr:twoCellAnchor editAs="oneCell">
    <xdr:from>
      <xdr:col>0</xdr:col>
      <xdr:colOff>1322638</xdr:colOff>
      <xdr:row>110</xdr:row>
      <xdr:rowOff>25401</xdr:rowOff>
    </xdr:from>
    <xdr:to>
      <xdr:col>0</xdr:col>
      <xdr:colOff>2260023</xdr:colOff>
      <xdr:row>120</xdr:row>
      <xdr:rowOff>76200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336FF833-3EBF-4436-ADE9-9869F4B523E0}"/>
            </a:ext>
            <a:ext uri="{147F2762-F138-4A5C-976F-8EAC2B608ADB}">
              <a16:predDERef xmlns:a16="http://schemas.microsoft.com/office/drawing/2014/main" pred="{45ABF2E3-1EE8-44EA-ABDA-B6391F6E8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22638" y="16217901"/>
          <a:ext cx="937385" cy="1803399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121</xdr:row>
      <xdr:rowOff>25401</xdr:rowOff>
    </xdr:from>
    <xdr:to>
      <xdr:col>0</xdr:col>
      <xdr:colOff>1924050</xdr:colOff>
      <xdr:row>131</xdr:row>
      <xdr:rowOff>154659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F1C2336F-1B70-4EC3-9C69-B2C5F358D828}"/>
            </a:ext>
            <a:ext uri="{147F2762-F138-4A5C-976F-8EAC2B608ADB}">
              <a16:predDERef xmlns:a16="http://schemas.microsoft.com/office/drawing/2014/main" pred="{CCDA5611-E806-4051-B889-0A4C2EAC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04850" y="21971001"/>
          <a:ext cx="1219200" cy="1939008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82</xdr:row>
      <xdr:rowOff>6454</xdr:rowOff>
    </xdr:from>
    <xdr:to>
      <xdr:col>0</xdr:col>
      <xdr:colOff>1609725</xdr:colOff>
      <xdr:row>93</xdr:row>
      <xdr:rowOff>130175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AB9E7DEA-538B-4365-AE22-7C6E65E33BA8}"/>
            </a:ext>
            <a:ext uri="{147F2762-F138-4A5C-976F-8EAC2B608ADB}">
              <a16:predDERef xmlns:a16="http://schemas.microsoft.com/office/drawing/2014/main" pred="{B308926D-269C-40B1-9EC1-95DBBD40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6225" y="14894029"/>
          <a:ext cx="1333500" cy="206364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2</xdr:row>
      <xdr:rowOff>76199</xdr:rowOff>
    </xdr:from>
    <xdr:to>
      <xdr:col>0</xdr:col>
      <xdr:colOff>3887054</xdr:colOff>
      <xdr:row>8</xdr:row>
      <xdr:rowOff>114300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87706CD0-34DC-45F5-958E-8F1E2B2A62A9}"/>
            </a:ext>
            <a:ext uri="{147F2762-F138-4A5C-976F-8EAC2B608ADB}">
              <a16:predDERef xmlns:a16="http://schemas.microsoft.com/office/drawing/2014/main" pred="{074357FF-7EED-4E1E-844C-540EC336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3825" y="457199"/>
          <a:ext cx="3763229" cy="112395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980147</xdr:colOff>
      <xdr:row>22</xdr:row>
      <xdr:rowOff>106046</xdr:rowOff>
    </xdr:from>
    <xdr:to>
      <xdr:col>0</xdr:col>
      <xdr:colOff>1762179</xdr:colOff>
      <xdr:row>28</xdr:row>
      <xdr:rowOff>64295</xdr:rowOff>
    </xdr:to>
    <xdr:pic>
      <xdr:nvPicPr>
        <xdr:cNvPr id="2" name="Afbeelding 8">
          <a:extLst>
            <a:ext uri="{FF2B5EF4-FFF2-40B4-BE49-F238E27FC236}">
              <a16:creationId xmlns:a16="http://schemas.microsoft.com/office/drawing/2014/main" id="{6E3BBB1F-4AFD-469D-A6F7-3292CB2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47" y="3935096"/>
          <a:ext cx="782032" cy="970280"/>
        </a:xfrm>
        <a:prstGeom prst="rect">
          <a:avLst/>
        </a:prstGeom>
      </xdr:spPr>
    </xdr:pic>
    <xdr:clientData/>
  </xdr:twoCellAnchor>
  <xdr:twoCellAnchor editAs="oneCell">
    <xdr:from>
      <xdr:col>0</xdr:col>
      <xdr:colOff>84456</xdr:colOff>
      <xdr:row>15</xdr:row>
      <xdr:rowOff>69215</xdr:rowOff>
    </xdr:from>
    <xdr:to>
      <xdr:col>0</xdr:col>
      <xdr:colOff>880697</xdr:colOff>
      <xdr:row>21</xdr:row>
      <xdr:rowOff>88106</xdr:rowOff>
    </xdr:to>
    <xdr:pic>
      <xdr:nvPicPr>
        <xdr:cNvPr id="3" name="Afbeelding 12">
          <a:extLst>
            <a:ext uri="{FF2B5EF4-FFF2-40B4-BE49-F238E27FC236}">
              <a16:creationId xmlns:a16="http://schemas.microsoft.com/office/drawing/2014/main" id="{A9978826-0986-43B6-86EB-FC6870897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6" y="2717165"/>
          <a:ext cx="796241" cy="1007110"/>
        </a:xfrm>
        <a:prstGeom prst="rect">
          <a:avLst/>
        </a:prstGeom>
      </xdr:spPr>
    </xdr:pic>
    <xdr:clientData/>
  </xdr:twoCellAnchor>
  <xdr:twoCellAnchor editAs="oneCell">
    <xdr:from>
      <xdr:col>0</xdr:col>
      <xdr:colOff>80362</xdr:colOff>
      <xdr:row>1</xdr:row>
      <xdr:rowOff>13900</xdr:rowOff>
    </xdr:from>
    <xdr:to>
      <xdr:col>0</xdr:col>
      <xdr:colOff>923925</xdr:colOff>
      <xdr:row>7</xdr:row>
      <xdr:rowOff>80477</xdr:rowOff>
    </xdr:to>
    <xdr:pic>
      <xdr:nvPicPr>
        <xdr:cNvPr id="4" name="Afbeelding 14">
          <a:extLst>
            <a:ext uri="{FF2B5EF4-FFF2-40B4-BE49-F238E27FC236}">
              <a16:creationId xmlns:a16="http://schemas.microsoft.com/office/drawing/2014/main" id="{2AC50919-2FF6-4831-B575-90BAE7338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2" y="175825"/>
          <a:ext cx="843563" cy="1078608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876300</xdr:colOff>
      <xdr:row>7</xdr:row>
      <xdr:rowOff>18063</xdr:rowOff>
    </xdr:from>
    <xdr:to>
      <xdr:col>0</xdr:col>
      <xdr:colOff>1721766</xdr:colOff>
      <xdr:row>13</xdr:row>
      <xdr:rowOff>99845</xdr:rowOff>
    </xdr:to>
    <xdr:pic>
      <xdr:nvPicPr>
        <xdr:cNvPr id="5" name="Afbeelding 20">
          <a:extLst>
            <a:ext uri="{FF2B5EF4-FFF2-40B4-BE49-F238E27FC236}">
              <a16:creationId xmlns:a16="http://schemas.microsoft.com/office/drawing/2014/main" id="{7159F8D7-CD74-4DF1-B7C5-E863B307E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" y="1322988"/>
          <a:ext cx="845466" cy="1077145"/>
        </a:xfrm>
        <a:prstGeom prst="rect">
          <a:avLst/>
        </a:prstGeom>
      </xdr:spPr>
    </xdr:pic>
    <xdr:clientData/>
  </xdr:twoCellAnchor>
  <xdr:twoCellAnchor editAs="oneCell">
    <xdr:from>
      <xdr:col>0</xdr:col>
      <xdr:colOff>172156</xdr:colOff>
      <xdr:row>55</xdr:row>
      <xdr:rowOff>88195</xdr:rowOff>
    </xdr:from>
    <xdr:to>
      <xdr:col>0</xdr:col>
      <xdr:colOff>923925</xdr:colOff>
      <xdr:row>64</xdr:row>
      <xdr:rowOff>55510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7E846BD0-2CCD-4CD8-9FB0-66193E11E1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duotone>
            <a:prstClr val="black"/>
            <a:srgbClr val="D9C3A5">
              <a:tint val="50000"/>
              <a:satMod val="18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17"/>
        <a:stretch/>
      </xdr:blipFill>
      <xdr:spPr bwMode="auto">
        <a:xfrm>
          <a:off x="172156" y="15480595"/>
          <a:ext cx="751769" cy="147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145699</xdr:colOff>
      <xdr:row>66</xdr:row>
      <xdr:rowOff>57535</xdr:rowOff>
    </xdr:from>
    <xdr:to>
      <xdr:col>0</xdr:col>
      <xdr:colOff>910108</xdr:colOff>
      <xdr:row>75</xdr:row>
      <xdr:rowOff>64294</xdr:rowOff>
    </xdr:to>
    <xdr:pic>
      <xdr:nvPicPr>
        <xdr:cNvPr id="8" name="Kuva 7">
          <a:extLst>
            <a:ext uri="{FF2B5EF4-FFF2-40B4-BE49-F238E27FC236}">
              <a16:creationId xmlns:a16="http://schemas.microsoft.com/office/drawing/2014/main" id="{54B7E6CB-C71E-4D70-9CDC-24CF27A165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0417"/>
        <a:stretch/>
      </xdr:blipFill>
      <xdr:spPr bwMode="auto">
        <a:xfrm>
          <a:off x="145699" y="17250160"/>
          <a:ext cx="764409" cy="148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63662</xdr:colOff>
      <xdr:row>30</xdr:row>
      <xdr:rowOff>160969</xdr:rowOff>
    </xdr:from>
    <xdr:to>
      <xdr:col>0</xdr:col>
      <xdr:colOff>961327</xdr:colOff>
      <xdr:row>38</xdr:row>
      <xdr:rowOff>11906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78FF0C65-9278-48E1-9EFD-CFC2E66F34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colorTemperature colorTemp="5900"/>
                  </a14:imgEffect>
                </a14:imgLayer>
              </a14:imgProps>
            </a:ext>
          </a:extLst>
        </a:blip>
        <a:srcRect b="2530"/>
        <a:stretch/>
      </xdr:blipFill>
      <xdr:spPr>
        <a:xfrm>
          <a:off x="63662" y="5466394"/>
          <a:ext cx="897665" cy="1163006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46</xdr:row>
      <xdr:rowOff>38100</xdr:rowOff>
    </xdr:from>
    <xdr:to>
      <xdr:col>0</xdr:col>
      <xdr:colOff>1188861</xdr:colOff>
      <xdr:row>53</xdr:row>
      <xdr:rowOff>162358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829A2EFC-4ABD-4B6B-A766-C773E1A99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duotone>
            <a:prstClr val="black"/>
            <a:srgbClr val="D9C3A5">
              <a:tint val="50000"/>
              <a:satMod val="180000"/>
            </a:srgbClr>
          </a:duotone>
        </a:blip>
        <a:srcRect t="725"/>
        <a:stretch/>
      </xdr:blipFill>
      <xdr:spPr>
        <a:xfrm>
          <a:off x="180975" y="8067675"/>
          <a:ext cx="1007886" cy="1274401"/>
        </a:xfrm>
        <a:prstGeom prst="rect">
          <a:avLst/>
        </a:prstGeom>
      </xdr:spPr>
    </xdr:pic>
    <xdr:clientData/>
  </xdr:twoCellAnchor>
  <xdr:twoCellAnchor editAs="oneCell">
    <xdr:from>
      <xdr:col>0</xdr:col>
      <xdr:colOff>829068</xdr:colOff>
      <xdr:row>38</xdr:row>
      <xdr:rowOff>101600</xdr:rowOff>
    </xdr:from>
    <xdr:to>
      <xdr:col>0</xdr:col>
      <xdr:colOff>1740992</xdr:colOff>
      <xdr:row>45</xdr:row>
      <xdr:rowOff>138113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1F259E20-A61E-47C5-8A1C-AABF4E6BA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duotone>
            <a:prstClr val="black"/>
            <a:srgbClr val="D9C3A5">
              <a:tint val="50000"/>
              <a:satMod val="180000"/>
            </a:srgbClr>
          </a:duotone>
        </a:blip>
        <a:stretch>
          <a:fillRect/>
        </a:stretch>
      </xdr:blipFill>
      <xdr:spPr>
        <a:xfrm>
          <a:off x="829068" y="6731000"/>
          <a:ext cx="911924" cy="1203325"/>
        </a:xfrm>
        <a:prstGeom prst="rect">
          <a:avLst/>
        </a:prstGeom>
      </xdr:spPr>
    </xdr:pic>
    <xdr:clientData/>
  </xdr:twoCellAnchor>
  <xdr:twoCellAnchor editAs="oneCell">
    <xdr:from>
      <xdr:col>0</xdr:col>
      <xdr:colOff>796926</xdr:colOff>
      <xdr:row>61</xdr:row>
      <xdr:rowOff>122767</xdr:rowOff>
    </xdr:from>
    <xdr:to>
      <xdr:col>0</xdr:col>
      <xdr:colOff>1707452</xdr:colOff>
      <xdr:row>69</xdr:row>
      <xdr:rowOff>92869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4537CDDA-885D-40A9-8ED2-CE27B8924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96926" y="16315267"/>
          <a:ext cx="910526" cy="1315508"/>
        </a:xfrm>
        <a:prstGeom prst="rect">
          <a:avLst/>
        </a:prstGeom>
      </xdr:spPr>
    </xdr:pic>
    <xdr:clientData/>
  </xdr:twoCellAnchor>
  <xdr:twoCellAnchor editAs="oneCell">
    <xdr:from>
      <xdr:col>0</xdr:col>
      <xdr:colOff>270581</xdr:colOff>
      <xdr:row>77</xdr:row>
      <xdr:rowOff>132644</xdr:rowOff>
    </xdr:from>
    <xdr:to>
      <xdr:col>0</xdr:col>
      <xdr:colOff>1361698</xdr:colOff>
      <xdr:row>87</xdr:row>
      <xdr:rowOff>30957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3CF3A25-05BE-4E84-BA58-17DCC77D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70581" y="19077869"/>
          <a:ext cx="1091117" cy="15342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150072</xdr:rowOff>
    </xdr:from>
    <xdr:to>
      <xdr:col>1</xdr:col>
      <xdr:colOff>276225</xdr:colOff>
      <xdr:row>8</xdr:row>
      <xdr:rowOff>56492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E967238A-E8AF-43F5-81AC-4121D0144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0072"/>
          <a:ext cx="885825" cy="1363745"/>
        </a:xfrm>
        <a:prstGeom prst="rect">
          <a:avLst/>
        </a:prstGeom>
      </xdr:spPr>
    </xdr:pic>
    <xdr:clientData/>
  </xdr:twoCellAnchor>
  <xdr:twoCellAnchor editAs="oneCell">
    <xdr:from>
      <xdr:col>0</xdr:col>
      <xdr:colOff>9524</xdr:colOff>
      <xdr:row>22</xdr:row>
      <xdr:rowOff>174188</xdr:rowOff>
    </xdr:from>
    <xdr:to>
      <xdr:col>2</xdr:col>
      <xdr:colOff>19202</xdr:colOff>
      <xdr:row>30</xdr:row>
      <xdr:rowOff>66675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49560B43-E775-4A4C-94E8-8C3C2E134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4" y="4165163"/>
          <a:ext cx="1857528" cy="134028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8</xdr:row>
      <xdr:rowOff>34925</xdr:rowOff>
    </xdr:from>
    <xdr:to>
      <xdr:col>1</xdr:col>
      <xdr:colOff>248409</xdr:colOff>
      <xdr:row>15</xdr:row>
      <xdr:rowOff>114300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7B2E0B00-52B1-4872-9ECE-550A52A83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1492250"/>
          <a:ext cx="829434" cy="1346200"/>
        </a:xfrm>
        <a:prstGeom prst="rect">
          <a:avLst/>
        </a:prstGeom>
      </xdr:spPr>
    </xdr:pic>
    <xdr:clientData/>
  </xdr:twoCellAnchor>
  <xdr:twoCellAnchor editAs="oneCell">
    <xdr:from>
      <xdr:col>1</xdr:col>
      <xdr:colOff>234991</xdr:colOff>
      <xdr:row>13</xdr:row>
      <xdr:rowOff>162998</xdr:rowOff>
    </xdr:from>
    <xdr:to>
      <xdr:col>1</xdr:col>
      <xdr:colOff>1085850</xdr:colOff>
      <xdr:row>21</xdr:row>
      <xdr:rowOff>66675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A6ED4001-5A91-4F8D-8412-80AAF137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4591" y="2525198"/>
          <a:ext cx="850859" cy="1351477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31</xdr:row>
      <xdr:rowOff>27920</xdr:rowOff>
    </xdr:from>
    <xdr:to>
      <xdr:col>1</xdr:col>
      <xdr:colOff>323850</xdr:colOff>
      <xdr:row>38</xdr:row>
      <xdr:rowOff>66675</xdr:rowOff>
    </xdr:to>
    <xdr:pic>
      <xdr:nvPicPr>
        <xdr:cNvPr id="6" name="Kuva 5">
          <a:extLst>
            <a:ext uri="{FF2B5EF4-FFF2-40B4-BE49-F238E27FC236}">
              <a16:creationId xmlns:a16="http://schemas.microsoft.com/office/drawing/2014/main" id="{A4BEE297-4D2C-488D-908A-B6A3D2AC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674" y="5466695"/>
          <a:ext cx="866776" cy="1305580"/>
        </a:xfrm>
        <a:prstGeom prst="rect">
          <a:avLst/>
        </a:prstGeom>
      </xdr:spPr>
    </xdr:pic>
    <xdr:clientData/>
  </xdr:twoCellAnchor>
  <xdr:twoCellAnchor editAs="oneCell">
    <xdr:from>
      <xdr:col>1</xdr:col>
      <xdr:colOff>300030</xdr:colOff>
      <xdr:row>36</xdr:row>
      <xdr:rowOff>28575</xdr:rowOff>
    </xdr:from>
    <xdr:to>
      <xdr:col>1</xdr:col>
      <xdr:colOff>1190236</xdr:colOff>
      <xdr:row>43</xdr:row>
      <xdr:rowOff>146215</xdr:rowOff>
    </xdr:to>
    <xdr:pic>
      <xdr:nvPicPr>
        <xdr:cNvPr id="7" name="Kuva 6">
          <a:extLst>
            <a:ext uri="{FF2B5EF4-FFF2-40B4-BE49-F238E27FC236}">
              <a16:creationId xmlns:a16="http://schemas.microsoft.com/office/drawing/2014/main" id="{687B5765-E1D0-464C-9BE5-E4237E67E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9630" y="6553200"/>
          <a:ext cx="890206" cy="1384465"/>
        </a:xfrm>
        <a:prstGeom prst="rect">
          <a:avLst/>
        </a:prstGeom>
      </xdr:spPr>
    </xdr:pic>
    <xdr:clientData/>
  </xdr:twoCellAnchor>
  <xdr:twoCellAnchor editAs="oneCell">
    <xdr:from>
      <xdr:col>1</xdr:col>
      <xdr:colOff>357129</xdr:colOff>
      <xdr:row>65</xdr:row>
      <xdr:rowOff>28575</xdr:rowOff>
    </xdr:from>
    <xdr:to>
      <xdr:col>1</xdr:col>
      <xdr:colOff>1228724</xdr:colOff>
      <xdr:row>73</xdr:row>
      <xdr:rowOff>57150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BD3C9DF0-49EE-401F-9A82-0B8E64EDCB1D}"/>
            </a:ext>
            <a:ext uri="{147F2762-F138-4A5C-976F-8EAC2B608ADB}">
              <a16:predDERef xmlns:a16="http://schemas.microsoft.com/office/drawing/2014/main" pred="{662867E9-3D63-4095-8559-D91F7E6C8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66729" y="11439525"/>
          <a:ext cx="871595" cy="1476375"/>
        </a:xfrm>
        <a:prstGeom prst="rect">
          <a:avLst/>
        </a:prstGeom>
      </xdr:spPr>
    </xdr:pic>
    <xdr:clientData/>
  </xdr:twoCellAnchor>
  <xdr:twoCellAnchor editAs="oneCell">
    <xdr:from>
      <xdr:col>1</xdr:col>
      <xdr:colOff>239192</xdr:colOff>
      <xdr:row>48</xdr:row>
      <xdr:rowOff>42547</xdr:rowOff>
    </xdr:from>
    <xdr:to>
      <xdr:col>2</xdr:col>
      <xdr:colOff>25223</xdr:colOff>
      <xdr:row>57</xdr:row>
      <xdr:rowOff>57150</xdr:rowOff>
    </xdr:to>
    <xdr:pic>
      <xdr:nvPicPr>
        <xdr:cNvPr id="10" name="Kuva 9">
          <a:extLst>
            <a:ext uri="{FF2B5EF4-FFF2-40B4-BE49-F238E27FC236}">
              <a16:creationId xmlns:a16="http://schemas.microsoft.com/office/drawing/2014/main" id="{7BC1FF94-1897-475A-BE1D-B944DDF80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48792" y="8738872"/>
          <a:ext cx="1024281" cy="164337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59</xdr:row>
      <xdr:rowOff>38101</xdr:rowOff>
    </xdr:from>
    <xdr:to>
      <xdr:col>1</xdr:col>
      <xdr:colOff>304800</xdr:colOff>
      <xdr:row>66</xdr:row>
      <xdr:rowOff>168049</xdr:rowOff>
    </xdr:to>
    <xdr:pic>
      <xdr:nvPicPr>
        <xdr:cNvPr id="11" name="Kuva 10">
          <a:extLst>
            <a:ext uri="{FF2B5EF4-FFF2-40B4-BE49-F238E27FC236}">
              <a16:creationId xmlns:a16="http://schemas.microsoft.com/office/drawing/2014/main" id="{4EB9495A-5175-4611-BBF8-D62938037536}"/>
            </a:ext>
            <a:ext uri="{147F2762-F138-4A5C-976F-8EAC2B608ADB}">
              <a16:predDERef xmlns:a16="http://schemas.microsoft.com/office/drawing/2014/main" pred="{DC1A34BC-FDB7-4A76-81C0-C1356D19B8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6116"/>
        <a:stretch/>
      </xdr:blipFill>
      <xdr:spPr>
        <a:xfrm>
          <a:off x="47625" y="10363201"/>
          <a:ext cx="866775" cy="14062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177521</xdr:rowOff>
    </xdr:from>
    <xdr:to>
      <xdr:col>1</xdr:col>
      <xdr:colOff>323850</xdr:colOff>
      <xdr:row>51</xdr:row>
      <xdr:rowOff>2218</xdr:rowOff>
    </xdr:to>
    <xdr:pic>
      <xdr:nvPicPr>
        <xdr:cNvPr id="12" name="Kuva 11">
          <a:extLst>
            <a:ext uri="{FF2B5EF4-FFF2-40B4-BE49-F238E27FC236}">
              <a16:creationId xmlns:a16="http://schemas.microsoft.com/office/drawing/2014/main" id="{15DB0F52-9E63-4D10-9ABC-2CB5D800E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7988021"/>
          <a:ext cx="933450" cy="1453472"/>
        </a:xfrm>
        <a:prstGeom prst="rect">
          <a:avLst/>
        </a:prstGeom>
      </xdr:spPr>
    </xdr:pic>
    <xdr:clientData/>
  </xdr:twoCellAnchor>
  <xdr:twoCellAnchor editAs="oneCell">
    <xdr:from>
      <xdr:col>1</xdr:col>
      <xdr:colOff>294224</xdr:colOff>
      <xdr:row>81</xdr:row>
      <xdr:rowOff>28575</xdr:rowOff>
    </xdr:from>
    <xdr:to>
      <xdr:col>1</xdr:col>
      <xdr:colOff>1203324</xdr:colOff>
      <xdr:row>89</xdr:row>
      <xdr:rowOff>60997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46497B2E-1500-4CDB-88C0-8337600D3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03824" y="14697075"/>
          <a:ext cx="909100" cy="1480222"/>
        </a:xfrm>
        <a:prstGeom prst="rect">
          <a:avLst/>
        </a:prstGeom>
      </xdr:spPr>
    </xdr:pic>
    <xdr:clientData/>
  </xdr:twoCellAnchor>
  <xdr:twoCellAnchor editAs="oneCell">
    <xdr:from>
      <xdr:col>1</xdr:col>
      <xdr:colOff>361793</xdr:colOff>
      <xdr:row>98</xdr:row>
      <xdr:rowOff>9525</xdr:rowOff>
    </xdr:from>
    <xdr:to>
      <xdr:col>1</xdr:col>
      <xdr:colOff>1200150</xdr:colOff>
      <xdr:row>105</xdr:row>
      <xdr:rowOff>114300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F0CD10E-B2C3-413C-8FDB-84680BCFFD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-20000" contrast="-20000"/>
                  </a14:imgEffect>
                </a14:imgLayer>
              </a14:imgProps>
            </a:ext>
          </a:extLst>
        </a:blip>
        <a:srcRect l="3814" t="2234" r="4217" b="4495"/>
        <a:stretch/>
      </xdr:blipFill>
      <xdr:spPr>
        <a:xfrm>
          <a:off x="971393" y="17030700"/>
          <a:ext cx="838357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69763</xdr:colOff>
      <xdr:row>105</xdr:row>
      <xdr:rowOff>95249</xdr:rowOff>
    </xdr:from>
    <xdr:to>
      <xdr:col>1</xdr:col>
      <xdr:colOff>352424</xdr:colOff>
      <xdr:row>112</xdr:row>
      <xdr:rowOff>166780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2472868E-2E82-4626-B1A2-D32216163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colorTemperature colorTemp="880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9763" y="19107149"/>
          <a:ext cx="892261" cy="1347881"/>
        </a:xfrm>
        <a:prstGeom prst="rect">
          <a:avLst/>
        </a:prstGeom>
      </xdr:spPr>
    </xdr:pic>
    <xdr:clientData/>
  </xdr:twoCellAnchor>
  <xdr:twoCellAnchor editAs="oneCell">
    <xdr:from>
      <xdr:col>0</xdr:col>
      <xdr:colOff>44452</xdr:colOff>
      <xdr:row>89</xdr:row>
      <xdr:rowOff>111126</xdr:rowOff>
    </xdr:from>
    <xdr:to>
      <xdr:col>1</xdr:col>
      <xdr:colOff>257214</xdr:colOff>
      <xdr:row>96</xdr:row>
      <xdr:rowOff>47625</xdr:rowOff>
    </xdr:to>
    <xdr:pic>
      <xdr:nvPicPr>
        <xdr:cNvPr id="16" name="Kuva 15">
          <a:extLst>
            <a:ext uri="{FF2B5EF4-FFF2-40B4-BE49-F238E27FC236}">
              <a16:creationId xmlns:a16="http://schemas.microsoft.com/office/drawing/2014/main" id="{544AECC4-17DF-4ABF-A00E-60C659D7D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4452" y="15865476"/>
          <a:ext cx="822362" cy="1203324"/>
        </a:xfrm>
        <a:prstGeom prst="rect">
          <a:avLst/>
        </a:prstGeom>
      </xdr:spPr>
    </xdr:pic>
    <xdr:clientData/>
  </xdr:twoCellAnchor>
  <xdr:twoCellAnchor editAs="oneCell">
    <xdr:from>
      <xdr:col>1</xdr:col>
      <xdr:colOff>336643</xdr:colOff>
      <xdr:row>0</xdr:row>
      <xdr:rowOff>123825</xdr:rowOff>
    </xdr:from>
    <xdr:to>
      <xdr:col>2</xdr:col>
      <xdr:colOff>38101</xdr:colOff>
      <xdr:row>8</xdr:row>
      <xdr:rowOff>76200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8299BFC5-D6EA-4496-BD10-E064DDB69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46243" y="123825"/>
          <a:ext cx="939708" cy="1409700"/>
        </a:xfrm>
        <a:prstGeom prst="rect">
          <a:avLst/>
        </a:prstGeom>
      </xdr:spPr>
    </xdr:pic>
    <xdr:clientData/>
  </xdr:twoCellAnchor>
  <xdr:twoCellAnchor editAs="oneCell">
    <xdr:from>
      <xdr:col>1</xdr:col>
      <xdr:colOff>371476</xdr:colOff>
      <xdr:row>127</xdr:row>
      <xdr:rowOff>31050</xdr:rowOff>
    </xdr:from>
    <xdr:to>
      <xdr:col>1</xdr:col>
      <xdr:colOff>1110642</xdr:colOff>
      <xdr:row>133</xdr:row>
      <xdr:rowOff>19049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158E8128-FD2C-BE5D-A83A-88165D2C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20795550"/>
          <a:ext cx="739166" cy="1073849"/>
        </a:xfrm>
        <a:prstGeom prst="rect">
          <a:avLst/>
        </a:prstGeom>
      </xdr:spPr>
    </xdr:pic>
    <xdr:clientData/>
  </xdr:twoCellAnchor>
  <xdr:twoCellAnchor editAs="oneCell">
    <xdr:from>
      <xdr:col>0</xdr:col>
      <xdr:colOff>121426</xdr:colOff>
      <xdr:row>122</xdr:row>
      <xdr:rowOff>114375</xdr:rowOff>
    </xdr:from>
    <xdr:to>
      <xdr:col>1</xdr:col>
      <xdr:colOff>250992</xdr:colOff>
      <xdr:row>128</xdr:row>
      <xdr:rowOff>102375</xdr:rowOff>
    </xdr:to>
    <xdr:pic>
      <xdr:nvPicPr>
        <xdr:cNvPr id="22" name="Kuva 21">
          <a:extLst>
            <a:ext uri="{FF2B5EF4-FFF2-40B4-BE49-F238E27FC236}">
              <a16:creationId xmlns:a16="http://schemas.microsoft.com/office/drawing/2014/main" id="{AB143530-6F04-C835-898F-E90C9DDF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26" y="19926375"/>
          <a:ext cx="739166" cy="1073849"/>
        </a:xfrm>
        <a:prstGeom prst="rect">
          <a:avLst/>
        </a:prstGeom>
      </xdr:spPr>
    </xdr:pic>
    <xdr:clientData/>
  </xdr:twoCellAnchor>
  <xdr:twoCellAnchor editAs="oneCell">
    <xdr:from>
      <xdr:col>1</xdr:col>
      <xdr:colOff>354751</xdr:colOff>
      <xdr:row>117</xdr:row>
      <xdr:rowOff>147675</xdr:rowOff>
    </xdr:from>
    <xdr:to>
      <xdr:col>1</xdr:col>
      <xdr:colOff>1093917</xdr:colOff>
      <xdr:row>123</xdr:row>
      <xdr:rowOff>135674</xdr:rowOff>
    </xdr:to>
    <xdr:pic>
      <xdr:nvPicPr>
        <xdr:cNvPr id="26" name="Kuva 25">
          <a:extLst>
            <a:ext uri="{FF2B5EF4-FFF2-40B4-BE49-F238E27FC236}">
              <a16:creationId xmlns:a16="http://schemas.microsoft.com/office/drawing/2014/main" id="{70DE9863-4ABF-2918-D0BA-B79CE8BEC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351" y="19007175"/>
          <a:ext cx="739166" cy="1073849"/>
        </a:xfrm>
        <a:prstGeom prst="rect">
          <a:avLst/>
        </a:prstGeom>
      </xdr:spPr>
    </xdr:pic>
    <xdr:clientData/>
  </xdr:twoCellAnchor>
  <xdr:twoCellAnchor editAs="oneCell">
    <xdr:from>
      <xdr:col>0</xdr:col>
      <xdr:colOff>111826</xdr:colOff>
      <xdr:row>113</xdr:row>
      <xdr:rowOff>104776</xdr:rowOff>
    </xdr:from>
    <xdr:to>
      <xdr:col>1</xdr:col>
      <xdr:colOff>238125</xdr:colOff>
      <xdr:row>119</xdr:row>
      <xdr:rowOff>90410</xdr:rowOff>
    </xdr:to>
    <xdr:pic>
      <xdr:nvPicPr>
        <xdr:cNvPr id="30" name="Kuva 29">
          <a:extLst>
            <a:ext uri="{FF2B5EF4-FFF2-40B4-BE49-F238E27FC236}">
              <a16:creationId xmlns:a16="http://schemas.microsoft.com/office/drawing/2014/main" id="{4206E208-FD5A-6814-C1EA-4F6C26348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26" y="17306926"/>
          <a:ext cx="735899" cy="1069103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104776</xdr:colOff>
      <xdr:row>73</xdr:row>
      <xdr:rowOff>76202</xdr:rowOff>
    </xdr:from>
    <xdr:to>
      <xdr:col>1</xdr:col>
      <xdr:colOff>299848</xdr:colOff>
      <xdr:row>82</xdr:row>
      <xdr:rowOff>19050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4F213C61-643C-DFAA-DAC7-E34EFAE29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6" y="12934952"/>
          <a:ext cx="804672" cy="1571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1"/>
  <sheetViews>
    <sheetView zoomScale="70" zoomScaleNormal="70" workbookViewId="0">
      <pane xSplit="3" ySplit="3" topLeftCell="D4" activePane="bottomRight" state="frozen"/>
      <selection activeCell="E3" sqref="E3"/>
      <selection pane="topRight" activeCell="E3" sqref="E3"/>
      <selection pane="bottomLeft" activeCell="E3" sqref="E3"/>
      <selection pane="bottomRight" activeCell="E208" sqref="E208"/>
    </sheetView>
  </sheetViews>
  <sheetFormatPr defaultColWidth="14.42578125" defaultRowHeight="15" customHeight="1" x14ac:dyDescent="0.2"/>
  <cols>
    <col min="1" max="1" width="15.28515625" style="4" bestFit="1" customWidth="1"/>
    <col min="2" max="2" width="39.28515625" style="4" customWidth="1"/>
    <col min="3" max="3" width="11.42578125" style="4" customWidth="1"/>
    <col min="4" max="4" width="8.7109375" style="4" customWidth="1"/>
    <col min="5" max="5" width="62.5703125" style="4" customWidth="1"/>
    <col min="6" max="6" width="9.28515625" style="4" customWidth="1"/>
    <col min="7" max="7" width="9.7109375" style="4" customWidth="1"/>
    <col min="8" max="8" width="8.85546875" style="4" customWidth="1"/>
    <col min="9" max="9" width="15.7109375" style="4" customWidth="1"/>
    <col min="10" max="10" width="13.85546875" style="4" customWidth="1"/>
    <col min="11" max="11" width="14.5703125" style="4" customWidth="1"/>
    <col min="12" max="12" width="13.5703125" style="4" customWidth="1"/>
    <col min="13" max="13" width="95.85546875" style="4" bestFit="1" customWidth="1"/>
    <col min="14" max="14" width="13.42578125" style="4" customWidth="1"/>
    <col min="15" max="17" width="0" style="90" hidden="1" customWidth="1"/>
    <col min="18" max="16384" width="14.42578125" style="4"/>
  </cols>
  <sheetData>
    <row r="1" spans="1:17" ht="15" customHeight="1" x14ac:dyDescent="0.2">
      <c r="A1" s="4">
        <v>2</v>
      </c>
      <c r="B1" s="4">
        <v>3</v>
      </c>
      <c r="C1" s="4">
        <v>4</v>
      </c>
      <c r="D1" s="4">
        <v>7</v>
      </c>
      <c r="E1" s="4">
        <v>19</v>
      </c>
      <c r="F1" s="4">
        <v>32</v>
      </c>
      <c r="G1" s="4">
        <v>33</v>
      </c>
      <c r="H1" s="4">
        <v>34</v>
      </c>
      <c r="I1" s="4">
        <v>35</v>
      </c>
      <c r="J1" s="4">
        <v>36</v>
      </c>
      <c r="K1" s="4">
        <v>37</v>
      </c>
      <c r="L1" s="4">
        <v>38</v>
      </c>
      <c r="M1" s="4">
        <v>39</v>
      </c>
      <c r="N1" s="4">
        <v>43</v>
      </c>
    </row>
    <row r="2" spans="1:17" ht="15" customHeight="1" x14ac:dyDescent="0.2">
      <c r="B2" s="82">
        <f>SUBTOTAL(3,B4:B221)</f>
        <v>218</v>
      </c>
      <c r="N2" s="82">
        <f>SUBTOTAL(3,N4:N221)</f>
        <v>209</v>
      </c>
    </row>
    <row r="3" spans="1:17" ht="76.5" customHeight="1" x14ac:dyDescent="0.2">
      <c r="A3" s="83" t="s">
        <v>0</v>
      </c>
      <c r="B3" s="84" t="s">
        <v>1</v>
      </c>
      <c r="C3" s="84" t="s">
        <v>2</v>
      </c>
      <c r="D3" s="84" t="s">
        <v>3</v>
      </c>
      <c r="E3" s="81" t="s">
        <v>4</v>
      </c>
      <c r="F3" s="84" t="s">
        <v>5</v>
      </c>
      <c r="G3" s="85" t="s">
        <v>6</v>
      </c>
      <c r="H3" s="85" t="s">
        <v>7</v>
      </c>
      <c r="I3" s="84" t="s">
        <v>8</v>
      </c>
      <c r="J3" s="84" t="s">
        <v>9</v>
      </c>
      <c r="K3" s="84" t="s">
        <v>10</v>
      </c>
      <c r="L3" s="84" t="s">
        <v>11</v>
      </c>
      <c r="M3" s="81" t="s">
        <v>12</v>
      </c>
      <c r="N3" s="84" t="s">
        <v>13</v>
      </c>
      <c r="O3" s="93" t="s">
        <v>569</v>
      </c>
      <c r="P3" s="94" t="s">
        <v>571</v>
      </c>
      <c r="Q3" s="93" t="s">
        <v>570</v>
      </c>
    </row>
    <row r="4" spans="1:17" s="2" customFormat="1" ht="12.75" x14ac:dyDescent="0.2">
      <c r="A4" s="72" t="s">
        <v>146</v>
      </c>
      <c r="B4" s="61" t="s">
        <v>147</v>
      </c>
      <c r="C4" s="61" t="s">
        <v>16</v>
      </c>
      <c r="D4" s="61" t="s">
        <v>96</v>
      </c>
      <c r="E4" s="61" t="s">
        <v>141</v>
      </c>
      <c r="F4" s="61">
        <v>2.6</v>
      </c>
      <c r="G4" s="73">
        <v>2200</v>
      </c>
      <c r="H4" s="74">
        <v>3.52</v>
      </c>
      <c r="I4" s="61">
        <v>9</v>
      </c>
      <c r="J4" s="61">
        <v>9</v>
      </c>
      <c r="K4" s="61">
        <v>82</v>
      </c>
      <c r="L4" s="75">
        <v>6.6419999999999995E-3</v>
      </c>
      <c r="M4" s="76" t="s">
        <v>142</v>
      </c>
      <c r="N4" s="31" t="s">
        <v>61</v>
      </c>
      <c r="O4" s="91"/>
      <c r="P4" s="91"/>
      <c r="Q4" s="96">
        <f>IFERROR((P4-#REF!)/P4*100,0)</f>
        <v>0</v>
      </c>
    </row>
    <row r="5" spans="1:17" s="2" customFormat="1" ht="12.75" x14ac:dyDescent="0.2">
      <c r="A5" s="72" t="s">
        <v>148</v>
      </c>
      <c r="B5" s="61" t="s">
        <v>149</v>
      </c>
      <c r="C5" s="61" t="s">
        <v>16</v>
      </c>
      <c r="D5" s="61" t="s">
        <v>145</v>
      </c>
      <c r="E5" s="61" t="s">
        <v>141</v>
      </c>
      <c r="F5" s="61">
        <v>2.6</v>
      </c>
      <c r="G5" s="73">
        <v>2200</v>
      </c>
      <c r="H5" s="74">
        <v>4.4000000000000004</v>
      </c>
      <c r="I5" s="61">
        <v>12</v>
      </c>
      <c r="J5" s="61">
        <v>12</v>
      </c>
      <c r="K5" s="61">
        <v>82</v>
      </c>
      <c r="L5" s="75">
        <v>1.1807999999999999E-2</v>
      </c>
      <c r="M5" s="76" t="s">
        <v>142</v>
      </c>
      <c r="N5" s="31" t="s">
        <v>61</v>
      </c>
      <c r="O5" s="91"/>
      <c r="P5" s="91"/>
      <c r="Q5" s="96">
        <f>IFERROR((P5-#REF!)/P5*100,0)</f>
        <v>0</v>
      </c>
    </row>
    <row r="6" spans="1:17" s="2" customFormat="1" ht="12.75" x14ac:dyDescent="0.2">
      <c r="A6" s="72" t="s">
        <v>139</v>
      </c>
      <c r="B6" s="61" t="s">
        <v>140</v>
      </c>
      <c r="C6" s="61" t="s">
        <v>16</v>
      </c>
      <c r="D6" s="61" t="s">
        <v>96</v>
      </c>
      <c r="E6" s="61" t="s">
        <v>141</v>
      </c>
      <c r="F6" s="61">
        <v>2.6</v>
      </c>
      <c r="G6" s="73">
        <v>2200</v>
      </c>
      <c r="H6" s="74">
        <v>3.52</v>
      </c>
      <c r="I6" s="61">
        <v>9</v>
      </c>
      <c r="J6" s="61">
        <v>9</v>
      </c>
      <c r="K6" s="61">
        <v>82</v>
      </c>
      <c r="L6" s="75">
        <v>6.6419999999999995E-3</v>
      </c>
      <c r="M6" s="76" t="s">
        <v>142</v>
      </c>
      <c r="N6" s="31" t="s">
        <v>61</v>
      </c>
      <c r="O6" s="91"/>
      <c r="P6" s="91"/>
      <c r="Q6" s="96">
        <f>IFERROR((P6-#REF!)/P6*100,0)</f>
        <v>0</v>
      </c>
    </row>
    <row r="7" spans="1:17" s="2" customFormat="1" ht="12.75" x14ac:dyDescent="0.2">
      <c r="A7" s="72" t="s">
        <v>143</v>
      </c>
      <c r="B7" s="61" t="s">
        <v>144</v>
      </c>
      <c r="C7" s="61" t="s">
        <v>16</v>
      </c>
      <c r="D7" s="61" t="s">
        <v>145</v>
      </c>
      <c r="E7" s="61" t="s">
        <v>141</v>
      </c>
      <c r="F7" s="61">
        <v>2.6</v>
      </c>
      <c r="G7" s="73">
        <v>2200</v>
      </c>
      <c r="H7" s="74">
        <v>4.4000000000000004</v>
      </c>
      <c r="I7" s="61">
        <v>12</v>
      </c>
      <c r="J7" s="61">
        <v>12</v>
      </c>
      <c r="K7" s="61">
        <v>82</v>
      </c>
      <c r="L7" s="75">
        <v>1.1807999999999999E-2</v>
      </c>
      <c r="M7" s="76" t="s">
        <v>142</v>
      </c>
      <c r="N7" s="31" t="s">
        <v>61</v>
      </c>
      <c r="O7" s="91"/>
      <c r="P7" s="91"/>
      <c r="Q7" s="96">
        <f>IFERROR((P7-#REF!)/P7*100,0)</f>
        <v>0</v>
      </c>
    </row>
    <row r="8" spans="1:17" s="2" customFormat="1" ht="12.75" x14ac:dyDescent="0.2">
      <c r="A8" s="77" t="s">
        <v>114</v>
      </c>
      <c r="B8" s="77" t="s">
        <v>115</v>
      </c>
      <c r="C8" s="77" t="s">
        <v>16</v>
      </c>
      <c r="D8" s="61" t="s">
        <v>110</v>
      </c>
      <c r="E8" s="77" t="s">
        <v>111</v>
      </c>
      <c r="F8" s="79"/>
      <c r="G8" s="79"/>
      <c r="H8" s="79"/>
      <c r="I8" s="79"/>
      <c r="J8" s="79"/>
      <c r="K8" s="79"/>
      <c r="L8" s="79"/>
      <c r="M8" s="77" t="s">
        <v>60</v>
      </c>
      <c r="N8" s="31" t="s">
        <v>61</v>
      </c>
      <c r="O8" s="91"/>
      <c r="P8" s="91"/>
      <c r="Q8" s="95">
        <f>IFERROR((P8-#REF!)/P8*100,0)</f>
        <v>0</v>
      </c>
    </row>
    <row r="9" spans="1:17" s="2" customFormat="1" ht="12.75" x14ac:dyDescent="0.2">
      <c r="A9" s="77" t="s">
        <v>107</v>
      </c>
      <c r="B9" s="77" t="s">
        <v>108</v>
      </c>
      <c r="C9" s="77" t="s">
        <v>109</v>
      </c>
      <c r="D9" s="61" t="s">
        <v>110</v>
      </c>
      <c r="E9" s="77" t="s">
        <v>111</v>
      </c>
      <c r="F9" s="79"/>
      <c r="G9" s="79"/>
      <c r="H9" s="79"/>
      <c r="I9" s="79"/>
      <c r="J9" s="79"/>
      <c r="K9" s="79"/>
      <c r="L9" s="79"/>
      <c r="M9" s="77" t="s">
        <v>60</v>
      </c>
      <c r="N9" s="31" t="s">
        <v>61</v>
      </c>
      <c r="O9" s="91"/>
      <c r="P9" s="91"/>
      <c r="Q9" s="95">
        <f>IFERROR((P9-#REF!)/P9*100,0)</f>
        <v>0</v>
      </c>
    </row>
    <row r="10" spans="1:17" s="2" customFormat="1" ht="12.75" x14ac:dyDescent="0.2">
      <c r="A10" s="77" t="s">
        <v>116</v>
      </c>
      <c r="B10" s="77" t="s">
        <v>117</v>
      </c>
      <c r="C10" s="77" t="s">
        <v>16</v>
      </c>
      <c r="D10" s="61" t="s">
        <v>17</v>
      </c>
      <c r="E10" s="77" t="s">
        <v>111</v>
      </c>
      <c r="F10" s="79"/>
      <c r="G10" s="79"/>
      <c r="H10" s="79"/>
      <c r="I10" s="79"/>
      <c r="J10" s="79"/>
      <c r="K10" s="79"/>
      <c r="L10" s="79"/>
      <c r="M10" s="77" t="s">
        <v>60</v>
      </c>
      <c r="N10" s="31" t="s">
        <v>61</v>
      </c>
      <c r="O10" s="91"/>
      <c r="P10" s="91"/>
      <c r="Q10" s="95">
        <f>IFERROR((P10-#REF!)/P10*100,0)</f>
        <v>0</v>
      </c>
    </row>
    <row r="11" spans="1:17" s="2" customFormat="1" ht="12.75" x14ac:dyDescent="0.2">
      <c r="A11" s="77" t="s">
        <v>112</v>
      </c>
      <c r="B11" s="77" t="s">
        <v>113</v>
      </c>
      <c r="C11" s="77" t="s">
        <v>109</v>
      </c>
      <c r="D11" s="61" t="s">
        <v>17</v>
      </c>
      <c r="E11" s="77" t="s">
        <v>111</v>
      </c>
      <c r="F11" s="79"/>
      <c r="G11" s="79"/>
      <c r="H11" s="79"/>
      <c r="I11" s="79"/>
      <c r="J11" s="79"/>
      <c r="K11" s="79"/>
      <c r="L11" s="79"/>
      <c r="M11" s="77" t="s">
        <v>60</v>
      </c>
      <c r="N11" s="31" t="s">
        <v>61</v>
      </c>
      <c r="O11" s="91"/>
      <c r="P11" s="91"/>
      <c r="Q11" s="95">
        <f>IFERROR((P11-#REF!)/P11*100,0)</f>
        <v>0</v>
      </c>
    </row>
    <row r="12" spans="1:17" s="2" customFormat="1" ht="12.75" x14ac:dyDescent="0.2">
      <c r="A12" s="72" t="s">
        <v>85</v>
      </c>
      <c r="B12" s="61" t="s">
        <v>86</v>
      </c>
      <c r="C12" s="61" t="s">
        <v>26</v>
      </c>
      <c r="D12" s="61" t="s">
        <v>17</v>
      </c>
      <c r="E12" s="61" t="s">
        <v>82</v>
      </c>
      <c r="F12" s="61">
        <v>10</v>
      </c>
      <c r="G12" s="73">
        <v>3350</v>
      </c>
      <c r="H12" s="74">
        <v>12.33</v>
      </c>
      <c r="I12" s="61">
        <v>20</v>
      </c>
      <c r="J12" s="61">
        <v>20</v>
      </c>
      <c r="K12" s="61">
        <v>160</v>
      </c>
      <c r="L12" s="75">
        <v>6.4000000000000015E-2</v>
      </c>
      <c r="M12" s="76" t="s">
        <v>60</v>
      </c>
      <c r="N12" s="31" t="s">
        <v>61</v>
      </c>
      <c r="O12" s="91" t="s">
        <v>197</v>
      </c>
      <c r="P12" s="91"/>
      <c r="Q12" s="96">
        <f>IFERROR((P12-#REF!)/P12*100,0)</f>
        <v>0</v>
      </c>
    </row>
    <row r="13" spans="1:17" s="2" customFormat="1" ht="12.75" x14ac:dyDescent="0.2">
      <c r="A13" s="72" t="s">
        <v>80</v>
      </c>
      <c r="B13" s="61" t="s">
        <v>81</v>
      </c>
      <c r="C13" s="61" t="s">
        <v>16</v>
      </c>
      <c r="D13" s="61" t="s">
        <v>17</v>
      </c>
      <c r="E13" s="61" t="s">
        <v>82</v>
      </c>
      <c r="F13" s="61">
        <v>10</v>
      </c>
      <c r="G13" s="73">
        <v>3350</v>
      </c>
      <c r="H13" s="74">
        <v>12.33</v>
      </c>
      <c r="I13" s="61">
        <v>20</v>
      </c>
      <c r="J13" s="61">
        <v>20</v>
      </c>
      <c r="K13" s="61">
        <v>160</v>
      </c>
      <c r="L13" s="75">
        <v>6.4000000000000015E-2</v>
      </c>
      <c r="M13" s="76" t="s">
        <v>60</v>
      </c>
      <c r="N13" s="31" t="s">
        <v>61</v>
      </c>
      <c r="O13" s="91" t="s">
        <v>197</v>
      </c>
      <c r="P13" s="91"/>
      <c r="Q13" s="96">
        <f>IFERROR((P13-#REF!)/P13*100,0)</f>
        <v>0</v>
      </c>
    </row>
    <row r="14" spans="1:17" s="2" customFormat="1" ht="12.75" x14ac:dyDescent="0.2">
      <c r="A14" s="72" t="s">
        <v>87</v>
      </c>
      <c r="B14" s="61" t="s">
        <v>88</v>
      </c>
      <c r="C14" s="61" t="s">
        <v>26</v>
      </c>
      <c r="D14" s="61" t="s">
        <v>45</v>
      </c>
      <c r="E14" s="61" t="s">
        <v>82</v>
      </c>
      <c r="F14" s="61">
        <v>10</v>
      </c>
      <c r="G14" s="73">
        <v>3350</v>
      </c>
      <c r="H14" s="74">
        <v>19.43</v>
      </c>
      <c r="I14" s="61">
        <v>23</v>
      </c>
      <c r="J14" s="61">
        <v>23</v>
      </c>
      <c r="K14" s="61">
        <v>200</v>
      </c>
      <c r="L14" s="75">
        <v>0.10580000000000001</v>
      </c>
      <c r="M14" s="76" t="s">
        <v>60</v>
      </c>
      <c r="N14" s="31" t="s">
        <v>61</v>
      </c>
      <c r="O14" s="91" t="s">
        <v>197</v>
      </c>
      <c r="P14" s="91"/>
      <c r="Q14" s="96">
        <f>IFERROR((P14-#REF!)/P14*100,0)</f>
        <v>0</v>
      </c>
    </row>
    <row r="15" spans="1:17" s="2" customFormat="1" ht="12.75" x14ac:dyDescent="0.2">
      <c r="A15" s="72" t="s">
        <v>83</v>
      </c>
      <c r="B15" s="61" t="s">
        <v>84</v>
      </c>
      <c r="C15" s="61" t="s">
        <v>16</v>
      </c>
      <c r="D15" s="61" t="s">
        <v>45</v>
      </c>
      <c r="E15" s="61" t="s">
        <v>82</v>
      </c>
      <c r="F15" s="61">
        <v>10</v>
      </c>
      <c r="G15" s="73">
        <v>3350</v>
      </c>
      <c r="H15" s="74">
        <v>19.43</v>
      </c>
      <c r="I15" s="61">
        <v>23</v>
      </c>
      <c r="J15" s="61">
        <v>23</v>
      </c>
      <c r="K15" s="61">
        <v>200</v>
      </c>
      <c r="L15" s="75">
        <v>0.10580000000000001</v>
      </c>
      <c r="M15" s="76" t="s">
        <v>60</v>
      </c>
      <c r="N15" s="31" t="s">
        <v>61</v>
      </c>
      <c r="O15" s="91" t="s">
        <v>197</v>
      </c>
      <c r="P15" s="91"/>
      <c r="Q15" s="96">
        <f>IFERROR((P15-#REF!)/P15*100,0)</f>
        <v>0</v>
      </c>
    </row>
    <row r="16" spans="1:17" s="2" customFormat="1" ht="12.75" x14ac:dyDescent="0.2">
      <c r="A16" s="72" t="s">
        <v>64</v>
      </c>
      <c r="B16" s="61" t="s">
        <v>65</v>
      </c>
      <c r="C16" s="61" t="s">
        <v>48</v>
      </c>
      <c r="D16" s="61" t="s">
        <v>17</v>
      </c>
      <c r="E16" s="61" t="s">
        <v>59</v>
      </c>
      <c r="F16" s="61">
        <v>20</v>
      </c>
      <c r="G16" s="73">
        <v>1900</v>
      </c>
      <c r="H16" s="74">
        <v>6.99</v>
      </c>
      <c r="I16" s="61">
        <v>15</v>
      </c>
      <c r="J16" s="61">
        <v>15</v>
      </c>
      <c r="K16" s="61">
        <v>160</v>
      </c>
      <c r="L16" s="75">
        <v>3.5999999999999997E-2</v>
      </c>
      <c r="M16" s="76" t="s">
        <v>60</v>
      </c>
      <c r="N16" s="31" t="s">
        <v>61</v>
      </c>
      <c r="O16" s="91"/>
      <c r="P16" s="91"/>
      <c r="Q16" s="95">
        <f>IFERROR((P16-#REF!)/P16*100,0)</f>
        <v>0</v>
      </c>
    </row>
    <row r="17" spans="1:17" s="2" customFormat="1" ht="12.75" x14ac:dyDescent="0.2">
      <c r="A17" s="72" t="s">
        <v>66</v>
      </c>
      <c r="B17" s="61" t="s">
        <v>67</v>
      </c>
      <c r="C17" s="61" t="s">
        <v>48</v>
      </c>
      <c r="D17" s="61" t="s">
        <v>45</v>
      </c>
      <c r="E17" s="61" t="s">
        <v>59</v>
      </c>
      <c r="F17" s="61">
        <v>20</v>
      </c>
      <c r="G17" s="73">
        <v>1900</v>
      </c>
      <c r="H17" s="74">
        <v>11.02</v>
      </c>
      <c r="I17" s="61">
        <v>18</v>
      </c>
      <c r="J17" s="61">
        <v>18</v>
      </c>
      <c r="K17" s="61">
        <v>200</v>
      </c>
      <c r="L17" s="75">
        <v>6.4799999999999996E-2</v>
      </c>
      <c r="M17" s="76" t="s">
        <v>60</v>
      </c>
      <c r="N17" s="31" t="s">
        <v>61</v>
      </c>
      <c r="O17" s="91"/>
      <c r="P17" s="91"/>
      <c r="Q17" s="95">
        <f>IFERROR((P17-#REF!)/P17*100,0)</f>
        <v>0</v>
      </c>
    </row>
    <row r="18" spans="1:17" s="2" customFormat="1" ht="12.75" x14ac:dyDescent="0.2">
      <c r="A18" s="72" t="s">
        <v>56</v>
      </c>
      <c r="B18" s="61" t="s">
        <v>57</v>
      </c>
      <c r="C18" s="61" t="s">
        <v>48</v>
      </c>
      <c r="D18" s="61" t="s">
        <v>58</v>
      </c>
      <c r="E18" s="61" t="s">
        <v>59</v>
      </c>
      <c r="F18" s="61">
        <v>20</v>
      </c>
      <c r="G18" s="73">
        <v>1900</v>
      </c>
      <c r="H18" s="74">
        <v>6.99</v>
      </c>
      <c r="I18" s="61">
        <v>15</v>
      </c>
      <c r="J18" s="61">
        <v>15</v>
      </c>
      <c r="K18" s="61">
        <v>160</v>
      </c>
      <c r="L18" s="75">
        <v>3.5999999999999997E-2</v>
      </c>
      <c r="M18" s="76" t="s">
        <v>60</v>
      </c>
      <c r="N18" s="31" t="s">
        <v>61</v>
      </c>
      <c r="O18" s="91"/>
      <c r="P18" s="91"/>
      <c r="Q18" s="95">
        <f>IFERROR((P18-#REF!)/P18*100,0)</f>
        <v>0</v>
      </c>
    </row>
    <row r="19" spans="1:17" s="2" customFormat="1" ht="12.75" x14ac:dyDescent="0.2">
      <c r="A19" s="72" t="s">
        <v>62</v>
      </c>
      <c r="B19" s="61" t="s">
        <v>63</v>
      </c>
      <c r="C19" s="61" t="s">
        <v>48</v>
      </c>
      <c r="D19" s="61" t="s">
        <v>45</v>
      </c>
      <c r="E19" s="61" t="s">
        <v>59</v>
      </c>
      <c r="F19" s="61">
        <v>20</v>
      </c>
      <c r="G19" s="73">
        <v>1900</v>
      </c>
      <c r="H19" s="74">
        <v>11.02</v>
      </c>
      <c r="I19" s="61">
        <v>18</v>
      </c>
      <c r="J19" s="61">
        <v>18</v>
      </c>
      <c r="K19" s="61">
        <v>200</v>
      </c>
      <c r="L19" s="75">
        <v>6.4799999999999996E-2</v>
      </c>
      <c r="M19" s="76" t="s">
        <v>60</v>
      </c>
      <c r="N19" s="31" t="s">
        <v>61</v>
      </c>
      <c r="O19" s="91"/>
      <c r="P19" s="91"/>
      <c r="Q19" s="95">
        <f>IFERROR((P19-#REF!)/P19*100,0)</f>
        <v>0</v>
      </c>
    </row>
    <row r="20" spans="1:17" s="2" customFormat="1" ht="12.75" x14ac:dyDescent="0.2">
      <c r="A20" s="72" t="s">
        <v>102</v>
      </c>
      <c r="B20" s="61" t="s">
        <v>103</v>
      </c>
      <c r="C20" s="61" t="s">
        <v>104</v>
      </c>
      <c r="D20" s="61" t="s">
        <v>100</v>
      </c>
      <c r="E20" s="61" t="s">
        <v>101</v>
      </c>
      <c r="F20" s="61">
        <v>3</v>
      </c>
      <c r="G20" s="73">
        <v>1600</v>
      </c>
      <c r="H20" s="74">
        <v>4.8</v>
      </c>
      <c r="I20" s="61">
        <v>9</v>
      </c>
      <c r="J20" s="61">
        <v>9</v>
      </c>
      <c r="K20" s="61">
        <v>155</v>
      </c>
      <c r="L20" s="75">
        <v>1.2555E-2</v>
      </c>
      <c r="M20" s="76" t="s">
        <v>60</v>
      </c>
      <c r="N20" s="31" t="s">
        <v>61</v>
      </c>
      <c r="O20" s="91"/>
      <c r="P20" s="91"/>
      <c r="Q20" s="95">
        <f>IFERROR((P20-#REF!)/P20*100,0)</f>
        <v>0</v>
      </c>
    </row>
    <row r="21" spans="1:17" s="103" customFormat="1" ht="12.75" x14ac:dyDescent="0.2">
      <c r="A21" s="104" t="s">
        <v>585</v>
      </c>
      <c r="B21" s="99" t="s">
        <v>584</v>
      </c>
      <c r="C21" s="99" t="s">
        <v>104</v>
      </c>
      <c r="D21" s="99"/>
      <c r="E21" s="99"/>
      <c r="F21" s="99"/>
      <c r="G21" s="105"/>
      <c r="H21" s="106"/>
      <c r="I21" s="99"/>
      <c r="J21" s="99"/>
      <c r="K21" s="99"/>
      <c r="L21" s="107"/>
      <c r="M21" s="108"/>
      <c r="N21" s="97"/>
      <c r="O21" s="101"/>
      <c r="P21" s="101"/>
      <c r="Q21" s="102">
        <f>IFERROR((P21-#REF!)/P21*100,0)</f>
        <v>0</v>
      </c>
    </row>
    <row r="22" spans="1:17" s="2" customFormat="1" ht="12.75" x14ac:dyDescent="0.2">
      <c r="A22" s="72" t="s">
        <v>97</v>
      </c>
      <c r="B22" s="61" t="s">
        <v>98</v>
      </c>
      <c r="C22" s="61" t="s">
        <v>99</v>
      </c>
      <c r="D22" s="61" t="s">
        <v>100</v>
      </c>
      <c r="E22" s="61" t="s">
        <v>101</v>
      </c>
      <c r="F22" s="61">
        <v>3</v>
      </c>
      <c r="G22" s="73">
        <v>1600</v>
      </c>
      <c r="H22" s="74">
        <v>4.8</v>
      </c>
      <c r="I22" s="61">
        <v>9</v>
      </c>
      <c r="J22" s="61">
        <v>9</v>
      </c>
      <c r="K22" s="61">
        <v>155</v>
      </c>
      <c r="L22" s="75">
        <v>1.2555E-2</v>
      </c>
      <c r="M22" s="76" t="s">
        <v>60</v>
      </c>
      <c r="N22" s="31" t="s">
        <v>61</v>
      </c>
      <c r="O22" s="91"/>
      <c r="P22" s="91"/>
      <c r="Q22" s="95">
        <f>IFERROR((P22-#REF!)/P22*100,0)</f>
        <v>0</v>
      </c>
    </row>
    <row r="23" spans="1:17" s="103" customFormat="1" ht="12.75" x14ac:dyDescent="0.2">
      <c r="A23" s="104" t="s">
        <v>586</v>
      </c>
      <c r="B23" s="99" t="s">
        <v>587</v>
      </c>
      <c r="C23" s="99" t="s">
        <v>99</v>
      </c>
      <c r="D23" s="99"/>
      <c r="E23" s="99"/>
      <c r="F23" s="99"/>
      <c r="G23" s="105"/>
      <c r="H23" s="106"/>
      <c r="I23" s="99"/>
      <c r="J23" s="99"/>
      <c r="K23" s="99"/>
      <c r="L23" s="107"/>
      <c r="M23" s="108"/>
      <c r="N23" s="97"/>
      <c r="O23" s="101"/>
      <c r="P23" s="101"/>
      <c r="Q23" s="102">
        <f>IFERROR((P23-#REF!)/P23*100,0)</f>
        <v>0</v>
      </c>
    </row>
    <row r="24" spans="1:17" s="2" customFormat="1" ht="12.75" x14ac:dyDescent="0.2">
      <c r="A24" s="72" t="s">
        <v>105</v>
      </c>
      <c r="B24" s="61" t="s">
        <v>106</v>
      </c>
      <c r="C24" s="61" t="s">
        <v>48</v>
      </c>
      <c r="D24" s="61" t="s">
        <v>100</v>
      </c>
      <c r="E24" s="61" t="s">
        <v>101</v>
      </c>
      <c r="F24" s="61">
        <v>3</v>
      </c>
      <c r="G24" s="73">
        <v>1600</v>
      </c>
      <c r="H24" s="74">
        <v>4.8</v>
      </c>
      <c r="I24" s="61">
        <v>9</v>
      </c>
      <c r="J24" s="61">
        <v>9</v>
      </c>
      <c r="K24" s="61">
        <v>155</v>
      </c>
      <c r="L24" s="75">
        <v>1.2555E-2</v>
      </c>
      <c r="M24" s="76" t="s">
        <v>60</v>
      </c>
      <c r="N24" s="31" t="s">
        <v>61</v>
      </c>
      <c r="O24" s="91"/>
      <c r="P24" s="91"/>
      <c r="Q24" s="95">
        <f>IFERROR((P24-#REF!)/P24*100,0)</f>
        <v>0</v>
      </c>
    </row>
    <row r="25" spans="1:17" s="103" customFormat="1" ht="12.75" x14ac:dyDescent="0.2">
      <c r="A25" s="104" t="s">
        <v>588</v>
      </c>
      <c r="B25" s="99" t="s">
        <v>589</v>
      </c>
      <c r="C25" s="99" t="s">
        <v>48</v>
      </c>
      <c r="D25" s="99"/>
      <c r="E25" s="99"/>
      <c r="F25" s="99"/>
      <c r="G25" s="105"/>
      <c r="H25" s="106"/>
      <c r="I25" s="99"/>
      <c r="J25" s="99"/>
      <c r="K25" s="99"/>
      <c r="L25" s="107"/>
      <c r="M25" s="108"/>
      <c r="N25" s="97"/>
      <c r="O25" s="101"/>
      <c r="P25" s="101"/>
      <c r="Q25" s="102">
        <f>IFERROR((P25-#REF!)/P25*100,0)</f>
        <v>0</v>
      </c>
    </row>
    <row r="26" spans="1:17" s="2" customFormat="1" ht="12.75" x14ac:dyDescent="0.2">
      <c r="A26" s="72" t="s">
        <v>76</v>
      </c>
      <c r="B26" s="61" t="s">
        <v>77</v>
      </c>
      <c r="C26" s="61" t="s">
        <v>70</v>
      </c>
      <c r="D26" s="61" t="s">
        <v>71</v>
      </c>
      <c r="E26" s="61" t="s">
        <v>72</v>
      </c>
      <c r="F26" s="61">
        <v>6</v>
      </c>
      <c r="G26" s="73">
        <v>1200</v>
      </c>
      <c r="H26" s="74">
        <v>3.36</v>
      </c>
      <c r="I26" s="61">
        <v>9</v>
      </c>
      <c r="J26" s="61">
        <v>49</v>
      </c>
      <c r="K26" s="61">
        <v>33</v>
      </c>
      <c r="L26" s="75">
        <v>1.4553E-2</v>
      </c>
      <c r="M26" s="76" t="s">
        <v>73</v>
      </c>
      <c r="N26" s="31" t="s">
        <v>61</v>
      </c>
      <c r="O26" s="91" t="s">
        <v>197</v>
      </c>
      <c r="P26" s="91"/>
      <c r="Q26" s="95">
        <f>IFERROR((P26-#REF!)/P26*100,0)</f>
        <v>0</v>
      </c>
    </row>
    <row r="27" spans="1:17" s="2" customFormat="1" ht="12.75" x14ac:dyDescent="0.2">
      <c r="A27" s="72" t="s">
        <v>78</v>
      </c>
      <c r="B27" s="61" t="s">
        <v>79</v>
      </c>
      <c r="C27" s="61" t="s">
        <v>70</v>
      </c>
      <c r="D27" s="61" t="s">
        <v>17</v>
      </c>
      <c r="E27" s="61" t="s">
        <v>72</v>
      </c>
      <c r="F27" s="61">
        <v>6</v>
      </c>
      <c r="G27" s="73">
        <v>1200</v>
      </c>
      <c r="H27" s="74">
        <v>4.42</v>
      </c>
      <c r="I27" s="61">
        <v>9</v>
      </c>
      <c r="J27" s="61">
        <v>55</v>
      </c>
      <c r="K27" s="61">
        <v>37</v>
      </c>
      <c r="L27" s="75">
        <v>1.8315000000000001E-2</v>
      </c>
      <c r="M27" s="76" t="s">
        <v>73</v>
      </c>
      <c r="N27" s="31" t="s">
        <v>61</v>
      </c>
      <c r="O27" s="91" t="s">
        <v>197</v>
      </c>
      <c r="P27" s="91"/>
      <c r="Q27" s="95">
        <f>IFERROR((P27-#REF!)/P27*100,0)</f>
        <v>0</v>
      </c>
    </row>
    <row r="28" spans="1:17" s="2" customFormat="1" ht="12.75" x14ac:dyDescent="0.2">
      <c r="A28" s="72" t="s">
        <v>68</v>
      </c>
      <c r="B28" s="61" t="s">
        <v>69</v>
      </c>
      <c r="C28" s="61" t="s">
        <v>70</v>
      </c>
      <c r="D28" s="61" t="s">
        <v>71</v>
      </c>
      <c r="E28" s="61" t="s">
        <v>72</v>
      </c>
      <c r="F28" s="61">
        <v>6</v>
      </c>
      <c r="G28" s="73">
        <v>1200</v>
      </c>
      <c r="H28" s="74">
        <v>3.36</v>
      </c>
      <c r="I28" s="61">
        <v>9</v>
      </c>
      <c r="J28" s="61">
        <v>49</v>
      </c>
      <c r="K28" s="61">
        <v>33</v>
      </c>
      <c r="L28" s="75">
        <v>1.4553E-2</v>
      </c>
      <c r="M28" s="76" t="s">
        <v>73</v>
      </c>
      <c r="N28" s="31" t="s">
        <v>61</v>
      </c>
      <c r="O28" s="91" t="s">
        <v>197</v>
      </c>
      <c r="P28" s="91"/>
      <c r="Q28" s="95">
        <f>IFERROR((P28-#REF!)/P28*100,0)</f>
        <v>0</v>
      </c>
    </row>
    <row r="29" spans="1:17" s="2" customFormat="1" ht="12.75" x14ac:dyDescent="0.2">
      <c r="A29" s="72" t="s">
        <v>74</v>
      </c>
      <c r="B29" s="61" t="s">
        <v>75</v>
      </c>
      <c r="C29" s="61" t="s">
        <v>70</v>
      </c>
      <c r="D29" s="61" t="s">
        <v>17</v>
      </c>
      <c r="E29" s="61" t="s">
        <v>72</v>
      </c>
      <c r="F29" s="61">
        <v>6</v>
      </c>
      <c r="G29" s="73">
        <v>1200</v>
      </c>
      <c r="H29" s="74">
        <v>4.42</v>
      </c>
      <c r="I29" s="61">
        <v>9</v>
      </c>
      <c r="J29" s="61">
        <v>55</v>
      </c>
      <c r="K29" s="61">
        <v>37</v>
      </c>
      <c r="L29" s="75">
        <v>1.8315000000000001E-2</v>
      </c>
      <c r="M29" s="76" t="s">
        <v>73</v>
      </c>
      <c r="N29" s="31" t="s">
        <v>61</v>
      </c>
      <c r="O29" s="91" t="s">
        <v>197</v>
      </c>
      <c r="P29" s="91"/>
      <c r="Q29" s="95">
        <f>IFERROR((P29-#REF!)/P29*100,0)</f>
        <v>0</v>
      </c>
    </row>
    <row r="30" spans="1:17" s="2" customFormat="1" ht="12.75" x14ac:dyDescent="0.2">
      <c r="A30" s="72" t="s">
        <v>94</v>
      </c>
      <c r="B30" s="61" t="s">
        <v>95</v>
      </c>
      <c r="C30" s="61" t="s">
        <v>70</v>
      </c>
      <c r="D30" s="61" t="s">
        <v>96</v>
      </c>
      <c r="E30" s="61" t="s">
        <v>91</v>
      </c>
      <c r="F30" s="61">
        <v>6</v>
      </c>
      <c r="G30" s="73">
        <v>1000</v>
      </c>
      <c r="H30" s="74">
        <v>1.6</v>
      </c>
      <c r="I30" s="61">
        <v>11</v>
      </c>
      <c r="J30" s="61">
        <v>11</v>
      </c>
      <c r="K30" s="61">
        <v>80</v>
      </c>
      <c r="L30" s="75">
        <v>9.6800000000000011E-3</v>
      </c>
      <c r="M30" s="76" t="s">
        <v>73</v>
      </c>
      <c r="N30" s="31" t="s">
        <v>61</v>
      </c>
      <c r="O30" s="91"/>
      <c r="P30" s="91"/>
      <c r="Q30" s="95">
        <f>IFERROR((P30-#REF!)/P30*100,0)</f>
        <v>0</v>
      </c>
    </row>
    <row r="31" spans="1:17" s="2" customFormat="1" ht="12.75" x14ac:dyDescent="0.2">
      <c r="A31" s="72" t="s">
        <v>89</v>
      </c>
      <c r="B31" s="61" t="s">
        <v>90</v>
      </c>
      <c r="C31" s="61" t="s">
        <v>70</v>
      </c>
      <c r="D31" s="61" t="s">
        <v>71</v>
      </c>
      <c r="E31" s="61" t="s">
        <v>91</v>
      </c>
      <c r="F31" s="61">
        <v>6</v>
      </c>
      <c r="G31" s="73">
        <v>1000</v>
      </c>
      <c r="H31" s="74">
        <v>2.8</v>
      </c>
      <c r="I31" s="61">
        <v>11</v>
      </c>
      <c r="J31" s="61">
        <v>11</v>
      </c>
      <c r="K31" s="61">
        <v>140</v>
      </c>
      <c r="L31" s="75">
        <v>1.6939999999999997E-2</v>
      </c>
      <c r="M31" s="76" t="s">
        <v>73</v>
      </c>
      <c r="N31" s="31" t="s">
        <v>61</v>
      </c>
      <c r="O31" s="91"/>
      <c r="P31" s="91"/>
      <c r="Q31" s="95">
        <f>IFERROR((P31-#REF!)/P31*100,0)</f>
        <v>0</v>
      </c>
    </row>
    <row r="32" spans="1:17" s="2" customFormat="1" ht="12.75" x14ac:dyDescent="0.2">
      <c r="A32" s="72" t="s">
        <v>92</v>
      </c>
      <c r="B32" s="61" t="s">
        <v>93</v>
      </c>
      <c r="C32" s="61" t="s">
        <v>70</v>
      </c>
      <c r="D32" s="61" t="s">
        <v>17</v>
      </c>
      <c r="E32" s="61" t="s">
        <v>91</v>
      </c>
      <c r="F32" s="61">
        <v>6</v>
      </c>
      <c r="G32" s="73">
        <v>1000</v>
      </c>
      <c r="H32" s="74">
        <v>3.68</v>
      </c>
      <c r="I32" s="61">
        <v>13</v>
      </c>
      <c r="J32" s="61">
        <v>13</v>
      </c>
      <c r="K32" s="61">
        <v>160</v>
      </c>
      <c r="L32" s="75">
        <v>2.7040000000000005E-2</v>
      </c>
      <c r="M32" s="76" t="s">
        <v>73</v>
      </c>
      <c r="N32" s="31" t="s">
        <v>61</v>
      </c>
      <c r="O32" s="91"/>
      <c r="P32" s="91"/>
      <c r="Q32" s="95">
        <f>IFERROR((P32-#REF!)/P32*100,0)</f>
        <v>0</v>
      </c>
    </row>
    <row r="33" spans="1:17" s="2" customFormat="1" ht="12.75" x14ac:dyDescent="0.2">
      <c r="A33" s="72" t="s">
        <v>129</v>
      </c>
      <c r="B33" s="61" t="s">
        <v>130</v>
      </c>
      <c r="C33" s="61" t="s">
        <v>70</v>
      </c>
      <c r="D33" s="61" t="s">
        <v>96</v>
      </c>
      <c r="E33" s="61" t="s">
        <v>91</v>
      </c>
      <c r="F33" s="61">
        <v>6</v>
      </c>
      <c r="G33" s="73">
        <v>1000</v>
      </c>
      <c r="H33" s="74">
        <v>1.6</v>
      </c>
      <c r="I33" s="61">
        <v>11</v>
      </c>
      <c r="J33" s="61">
        <v>11</v>
      </c>
      <c r="K33" s="61">
        <v>80</v>
      </c>
      <c r="L33" s="75">
        <v>9.6800000000000011E-3</v>
      </c>
      <c r="M33" s="76" t="s">
        <v>73</v>
      </c>
      <c r="N33" s="31" t="s">
        <v>61</v>
      </c>
      <c r="O33" s="91"/>
      <c r="P33" s="91"/>
      <c r="Q33" s="95">
        <f>IFERROR((P33-#REF!)/P33*100,0)</f>
        <v>0</v>
      </c>
    </row>
    <row r="34" spans="1:17" s="2" customFormat="1" ht="12.75" x14ac:dyDescent="0.2">
      <c r="A34" s="72" t="s">
        <v>125</v>
      </c>
      <c r="B34" s="61" t="s">
        <v>126</v>
      </c>
      <c r="C34" s="61" t="s">
        <v>70</v>
      </c>
      <c r="D34" s="61" t="s">
        <v>71</v>
      </c>
      <c r="E34" s="61" t="s">
        <v>91</v>
      </c>
      <c r="F34" s="61">
        <v>6</v>
      </c>
      <c r="G34" s="73">
        <v>1000</v>
      </c>
      <c r="H34" s="74">
        <v>2.8</v>
      </c>
      <c r="I34" s="61">
        <v>11</v>
      </c>
      <c r="J34" s="61">
        <v>11</v>
      </c>
      <c r="K34" s="61">
        <v>140</v>
      </c>
      <c r="L34" s="75">
        <v>1.6939999999999997E-2</v>
      </c>
      <c r="M34" s="76" t="s">
        <v>73</v>
      </c>
      <c r="N34" s="31" t="s">
        <v>61</v>
      </c>
      <c r="O34" s="91"/>
      <c r="P34" s="91"/>
      <c r="Q34" s="95">
        <f>IFERROR((P34-#REF!)/P34*100,0)</f>
        <v>0</v>
      </c>
    </row>
    <row r="35" spans="1:17" s="2" customFormat="1" ht="12.75" x14ac:dyDescent="0.2">
      <c r="A35" s="72" t="s">
        <v>127</v>
      </c>
      <c r="B35" s="61" t="s">
        <v>128</v>
      </c>
      <c r="C35" s="61" t="s">
        <v>70</v>
      </c>
      <c r="D35" s="61" t="s">
        <v>17</v>
      </c>
      <c r="E35" s="61" t="s">
        <v>91</v>
      </c>
      <c r="F35" s="61">
        <v>6</v>
      </c>
      <c r="G35" s="73">
        <v>1000</v>
      </c>
      <c r="H35" s="74">
        <v>3.68</v>
      </c>
      <c r="I35" s="61">
        <v>13</v>
      </c>
      <c r="J35" s="61">
        <v>13</v>
      </c>
      <c r="K35" s="61">
        <v>160</v>
      </c>
      <c r="L35" s="75">
        <v>2.7040000000000005E-2</v>
      </c>
      <c r="M35" s="76" t="s">
        <v>73</v>
      </c>
      <c r="N35" s="31" t="s">
        <v>61</v>
      </c>
      <c r="O35" s="91"/>
      <c r="P35" s="91"/>
      <c r="Q35" s="95">
        <f>IFERROR((P35-#REF!)/P35*100,0)</f>
        <v>0</v>
      </c>
    </row>
    <row r="36" spans="1:17" s="2" customFormat="1" ht="12.75" x14ac:dyDescent="0.2">
      <c r="A36" s="72" t="s">
        <v>123</v>
      </c>
      <c r="B36" s="61" t="s">
        <v>124</v>
      </c>
      <c r="C36" s="61" t="s">
        <v>70</v>
      </c>
      <c r="D36" s="61" t="s">
        <v>110</v>
      </c>
      <c r="E36" s="61" t="s">
        <v>91</v>
      </c>
      <c r="F36" s="61">
        <v>6</v>
      </c>
      <c r="G36" s="73">
        <v>1000</v>
      </c>
      <c r="H36" s="74">
        <v>2.56</v>
      </c>
      <c r="I36" s="61">
        <v>10</v>
      </c>
      <c r="J36" s="61">
        <v>10</v>
      </c>
      <c r="K36" s="61">
        <v>160</v>
      </c>
      <c r="L36" s="75">
        <v>1.6000000000000004E-2</v>
      </c>
      <c r="M36" s="76" t="s">
        <v>73</v>
      </c>
      <c r="N36" s="31" t="s">
        <v>61</v>
      </c>
      <c r="O36" s="91"/>
      <c r="P36" s="91"/>
      <c r="Q36" s="95">
        <f>IFERROR((P36-#REF!)/P36*100,0)</f>
        <v>0</v>
      </c>
    </row>
    <row r="37" spans="1:17" s="2" customFormat="1" ht="12.75" x14ac:dyDescent="0.2">
      <c r="A37" s="72" t="s">
        <v>202</v>
      </c>
      <c r="B37" s="61" t="s">
        <v>203</v>
      </c>
      <c r="C37" s="61" t="s">
        <v>204</v>
      </c>
      <c r="D37" s="61" t="s">
        <v>17</v>
      </c>
      <c r="E37" s="61" t="s">
        <v>198</v>
      </c>
      <c r="F37" s="61">
        <v>10</v>
      </c>
      <c r="G37" s="73">
        <v>2500</v>
      </c>
      <c r="H37" s="74">
        <v>9.1999999999999993</v>
      </c>
      <c r="I37" s="61">
        <v>17</v>
      </c>
      <c r="J37" s="61">
        <v>17</v>
      </c>
      <c r="K37" s="61">
        <v>160</v>
      </c>
      <c r="L37" s="75">
        <v>4.624000000000001E-2</v>
      </c>
      <c r="M37" s="76" t="s">
        <v>73</v>
      </c>
      <c r="N37" s="31" t="s">
        <v>154</v>
      </c>
      <c r="O37" s="91" t="s">
        <v>197</v>
      </c>
      <c r="P37" s="91"/>
      <c r="Q37" s="95">
        <f>IFERROR((P37-#REF!)/P37*100,0)</f>
        <v>0</v>
      </c>
    </row>
    <row r="38" spans="1:17" s="2" customFormat="1" ht="12.75" x14ac:dyDescent="0.2">
      <c r="A38" s="77" t="s">
        <v>205</v>
      </c>
      <c r="B38" s="77" t="s">
        <v>206</v>
      </c>
      <c r="C38" s="77" t="s">
        <v>204</v>
      </c>
      <c r="D38" s="61" t="s">
        <v>45</v>
      </c>
      <c r="E38" s="77" t="s">
        <v>198</v>
      </c>
      <c r="F38" s="79">
        <v>10</v>
      </c>
      <c r="G38" s="79">
        <v>2500</v>
      </c>
      <c r="H38" s="79">
        <v>14.5</v>
      </c>
      <c r="I38" s="79">
        <v>19</v>
      </c>
      <c r="J38" s="79">
        <v>19</v>
      </c>
      <c r="K38" s="79">
        <v>200</v>
      </c>
      <c r="L38" s="79">
        <v>7.22E-2</v>
      </c>
      <c r="M38" s="77" t="s">
        <v>199</v>
      </c>
      <c r="N38" s="31" t="s">
        <v>154</v>
      </c>
      <c r="O38" s="91" t="s">
        <v>197</v>
      </c>
      <c r="P38" s="91"/>
      <c r="Q38" s="95">
        <f>IFERROR((P38-#REF!)/P38*100,0)</f>
        <v>0</v>
      </c>
    </row>
    <row r="39" spans="1:17" s="2" customFormat="1" ht="12.75" x14ac:dyDescent="0.2">
      <c r="A39" s="77" t="s">
        <v>200</v>
      </c>
      <c r="B39" s="77" t="s">
        <v>201</v>
      </c>
      <c r="C39" s="77" t="s">
        <v>109</v>
      </c>
      <c r="D39" s="61" t="s">
        <v>17</v>
      </c>
      <c r="E39" s="77" t="s">
        <v>198</v>
      </c>
      <c r="F39" s="79">
        <v>10</v>
      </c>
      <c r="G39" s="79">
        <v>1850</v>
      </c>
      <c r="H39" s="79">
        <v>6.81</v>
      </c>
      <c r="I39" s="79">
        <v>17</v>
      </c>
      <c r="J39" s="79">
        <v>17</v>
      </c>
      <c r="K39" s="79">
        <v>160</v>
      </c>
      <c r="L39" s="79">
        <v>4.624000000000001E-2</v>
      </c>
      <c r="M39" s="77" t="s">
        <v>199</v>
      </c>
      <c r="N39" s="31" t="s">
        <v>154</v>
      </c>
      <c r="O39" s="91" t="s">
        <v>197</v>
      </c>
      <c r="P39" s="91"/>
      <c r="Q39" s="96">
        <f>IFERROR((P39-#REF!)/P39*100,0)</f>
        <v>0</v>
      </c>
    </row>
    <row r="40" spans="1:17" s="2" customFormat="1" ht="12.75" x14ac:dyDescent="0.2">
      <c r="A40" s="77" t="s">
        <v>195</v>
      </c>
      <c r="B40" s="77" t="s">
        <v>196</v>
      </c>
      <c r="C40" s="77" t="s">
        <v>36</v>
      </c>
      <c r="D40" s="61" t="s">
        <v>17</v>
      </c>
      <c r="E40" s="77" t="s">
        <v>198</v>
      </c>
      <c r="F40" s="79">
        <v>10</v>
      </c>
      <c r="G40" s="79">
        <v>1850</v>
      </c>
      <c r="H40" s="79">
        <v>6.81</v>
      </c>
      <c r="I40" s="79">
        <v>17</v>
      </c>
      <c r="J40" s="79">
        <v>17</v>
      </c>
      <c r="K40" s="79">
        <v>160</v>
      </c>
      <c r="L40" s="79">
        <v>4.624000000000001E-2</v>
      </c>
      <c r="M40" s="77" t="s">
        <v>199</v>
      </c>
      <c r="N40" s="31" t="s">
        <v>154</v>
      </c>
      <c r="O40" s="91" t="s">
        <v>197</v>
      </c>
      <c r="P40" s="91"/>
      <c r="Q40" s="96">
        <f>IFERROR((P40-#REF!)/P40*100,0)</f>
        <v>0</v>
      </c>
    </row>
    <row r="41" spans="1:17" s="2" customFormat="1" ht="12.75" x14ac:dyDescent="0.2">
      <c r="A41" s="77" t="s">
        <v>226</v>
      </c>
      <c r="B41" s="77" t="s">
        <v>227</v>
      </c>
      <c r="C41" s="77" t="s">
        <v>228</v>
      </c>
      <c r="D41" s="61" t="s">
        <v>218</v>
      </c>
      <c r="E41" s="77" t="s">
        <v>219</v>
      </c>
      <c r="F41" s="79">
        <v>20</v>
      </c>
      <c r="G41" s="79">
        <v>1300</v>
      </c>
      <c r="H41" s="79">
        <v>3.17</v>
      </c>
      <c r="I41" s="79">
        <v>12</v>
      </c>
      <c r="J41" s="79">
        <v>12</v>
      </c>
      <c r="K41" s="79">
        <v>120</v>
      </c>
      <c r="L41" s="79">
        <v>1.728E-2</v>
      </c>
      <c r="M41" s="77" t="s">
        <v>142</v>
      </c>
      <c r="N41" s="31" t="s">
        <v>154</v>
      </c>
      <c r="O41" s="91" t="s">
        <v>197</v>
      </c>
      <c r="P41" s="91"/>
      <c r="Q41" s="95">
        <f>IFERROR((P41-#REF!)/P41*100,0)</f>
        <v>0</v>
      </c>
    </row>
    <row r="42" spans="1:17" s="2" customFormat="1" ht="12.75" x14ac:dyDescent="0.2">
      <c r="A42" s="77" t="s">
        <v>222</v>
      </c>
      <c r="B42" s="77" t="s">
        <v>223</v>
      </c>
      <c r="C42" s="77" t="s">
        <v>120</v>
      </c>
      <c r="D42" s="61" t="s">
        <v>218</v>
      </c>
      <c r="E42" s="77" t="s">
        <v>219</v>
      </c>
      <c r="F42" s="79">
        <v>20</v>
      </c>
      <c r="G42" s="79">
        <v>1300</v>
      </c>
      <c r="H42" s="79">
        <v>3.17</v>
      </c>
      <c r="I42" s="79">
        <v>12</v>
      </c>
      <c r="J42" s="79">
        <v>12</v>
      </c>
      <c r="K42" s="79">
        <v>120</v>
      </c>
      <c r="L42" s="79">
        <v>1.728E-2</v>
      </c>
      <c r="M42" s="77" t="s">
        <v>142</v>
      </c>
      <c r="N42" s="31" t="s">
        <v>154</v>
      </c>
      <c r="O42" s="91" t="s">
        <v>197</v>
      </c>
      <c r="P42" s="91"/>
      <c r="Q42" s="95">
        <f>IFERROR((P42-#REF!)/P42*100,0)</f>
        <v>0</v>
      </c>
    </row>
    <row r="43" spans="1:17" s="2" customFormat="1" ht="12.75" x14ac:dyDescent="0.2">
      <c r="A43" s="77" t="s">
        <v>216</v>
      </c>
      <c r="B43" s="77" t="s">
        <v>217</v>
      </c>
      <c r="C43" s="77" t="s">
        <v>16</v>
      </c>
      <c r="D43" s="61" t="s">
        <v>218</v>
      </c>
      <c r="E43" s="77" t="s">
        <v>219</v>
      </c>
      <c r="F43" s="79">
        <v>20</v>
      </c>
      <c r="G43" s="79">
        <v>1300</v>
      </c>
      <c r="H43" s="79">
        <v>3.17</v>
      </c>
      <c r="I43" s="79">
        <v>12</v>
      </c>
      <c r="J43" s="79">
        <v>12</v>
      </c>
      <c r="K43" s="79">
        <v>120</v>
      </c>
      <c r="L43" s="79">
        <v>1.728E-2</v>
      </c>
      <c r="M43" s="77" t="s">
        <v>142</v>
      </c>
      <c r="N43" s="31" t="s">
        <v>154</v>
      </c>
      <c r="O43" s="91" t="s">
        <v>197</v>
      </c>
      <c r="P43" s="91"/>
      <c r="Q43" s="95">
        <f>IFERROR((P43-#REF!)/P43*100,0)</f>
        <v>0</v>
      </c>
    </row>
    <row r="44" spans="1:17" s="2" customFormat="1" ht="12.75" x14ac:dyDescent="0.2">
      <c r="A44" s="77" t="s">
        <v>229</v>
      </c>
      <c r="B44" s="77" t="s">
        <v>230</v>
      </c>
      <c r="C44" s="77" t="s">
        <v>228</v>
      </c>
      <c r="D44" s="61" t="s">
        <v>17</v>
      </c>
      <c r="E44" s="77" t="s">
        <v>219</v>
      </c>
      <c r="F44" s="79">
        <v>20</v>
      </c>
      <c r="G44" s="79">
        <v>1300</v>
      </c>
      <c r="H44" s="79">
        <v>4.78</v>
      </c>
      <c r="I44" s="79">
        <v>14</v>
      </c>
      <c r="J44" s="79">
        <v>14</v>
      </c>
      <c r="K44" s="79">
        <v>160</v>
      </c>
      <c r="L44" s="79">
        <v>3.1360000000000006E-2</v>
      </c>
      <c r="M44" s="77" t="s">
        <v>142</v>
      </c>
      <c r="N44" s="31" t="s">
        <v>154</v>
      </c>
      <c r="O44" s="91" t="s">
        <v>197</v>
      </c>
      <c r="P44" s="91"/>
      <c r="Q44" s="95">
        <f>IFERROR((P44-#REF!)/P44*100,0)</f>
        <v>0</v>
      </c>
    </row>
    <row r="45" spans="1:17" s="2" customFormat="1" ht="12.75" x14ac:dyDescent="0.2">
      <c r="A45" s="77" t="s">
        <v>224</v>
      </c>
      <c r="B45" s="77" t="s">
        <v>225</v>
      </c>
      <c r="C45" s="77" t="s">
        <v>120</v>
      </c>
      <c r="D45" s="61" t="s">
        <v>17</v>
      </c>
      <c r="E45" s="77" t="s">
        <v>219</v>
      </c>
      <c r="F45" s="79">
        <v>20</v>
      </c>
      <c r="G45" s="79">
        <v>1300</v>
      </c>
      <c r="H45" s="79">
        <v>4.78</v>
      </c>
      <c r="I45" s="79">
        <v>14</v>
      </c>
      <c r="J45" s="79">
        <v>14</v>
      </c>
      <c r="K45" s="79">
        <v>160</v>
      </c>
      <c r="L45" s="79">
        <v>3.1360000000000006E-2</v>
      </c>
      <c r="M45" s="77" t="s">
        <v>142</v>
      </c>
      <c r="N45" s="31" t="s">
        <v>154</v>
      </c>
      <c r="O45" s="91" t="s">
        <v>197</v>
      </c>
      <c r="P45" s="91"/>
      <c r="Q45" s="95">
        <f>IFERROR((P45-#REF!)/P45*100,0)</f>
        <v>0</v>
      </c>
    </row>
    <row r="46" spans="1:17" s="2" customFormat="1" ht="12.75" x14ac:dyDescent="0.2">
      <c r="A46" s="77" t="s">
        <v>220</v>
      </c>
      <c r="B46" s="77" t="s">
        <v>221</v>
      </c>
      <c r="C46" s="77" t="s">
        <v>16</v>
      </c>
      <c r="D46" s="61" t="s">
        <v>17</v>
      </c>
      <c r="E46" s="77" t="s">
        <v>219</v>
      </c>
      <c r="F46" s="79">
        <v>20</v>
      </c>
      <c r="G46" s="79">
        <v>1300</v>
      </c>
      <c r="H46" s="79">
        <v>4.78</v>
      </c>
      <c r="I46" s="79">
        <v>14</v>
      </c>
      <c r="J46" s="79">
        <v>14</v>
      </c>
      <c r="K46" s="79">
        <v>160</v>
      </c>
      <c r="L46" s="79">
        <v>3.1360000000000006E-2</v>
      </c>
      <c r="M46" s="77" t="s">
        <v>142</v>
      </c>
      <c r="N46" s="31" t="s">
        <v>154</v>
      </c>
      <c r="O46" s="91" t="s">
        <v>197</v>
      </c>
      <c r="P46" s="91"/>
      <c r="Q46" s="95">
        <f>IFERROR((P46-#REF!)/P46*100,0)</f>
        <v>0</v>
      </c>
    </row>
    <row r="47" spans="1:17" s="2" customFormat="1" ht="12.75" x14ac:dyDescent="0.2">
      <c r="A47" s="77" t="s">
        <v>212</v>
      </c>
      <c r="B47" s="77" t="s">
        <v>213</v>
      </c>
      <c r="C47" s="77" t="s">
        <v>36</v>
      </c>
      <c r="D47" s="61" t="s">
        <v>17</v>
      </c>
      <c r="E47" s="77" t="s">
        <v>209</v>
      </c>
      <c r="F47" s="79">
        <v>8</v>
      </c>
      <c r="G47" s="79">
        <v>2000</v>
      </c>
      <c r="H47" s="79">
        <v>7.36</v>
      </c>
      <c r="I47" s="79">
        <v>17</v>
      </c>
      <c r="J47" s="79">
        <v>17</v>
      </c>
      <c r="K47" s="79">
        <v>160</v>
      </c>
      <c r="L47" s="79">
        <v>4.624000000000001E-2</v>
      </c>
      <c r="M47" s="77" t="s">
        <v>60</v>
      </c>
      <c r="N47" s="31" t="s">
        <v>154</v>
      </c>
      <c r="O47" s="91" t="s">
        <v>197</v>
      </c>
      <c r="P47" s="91"/>
      <c r="Q47" s="95">
        <f>IFERROR((P47-#REF!)/P47*100,0)</f>
        <v>0</v>
      </c>
    </row>
    <row r="48" spans="1:17" s="2" customFormat="1" ht="12.75" x14ac:dyDescent="0.2">
      <c r="A48" s="77" t="s">
        <v>207</v>
      </c>
      <c r="B48" s="77" t="s">
        <v>208</v>
      </c>
      <c r="C48" s="77" t="s">
        <v>157</v>
      </c>
      <c r="D48" s="61" t="s">
        <v>17</v>
      </c>
      <c r="E48" s="77" t="s">
        <v>209</v>
      </c>
      <c r="F48" s="79">
        <v>8</v>
      </c>
      <c r="G48" s="79">
        <v>2000</v>
      </c>
      <c r="H48" s="79">
        <v>7.36</v>
      </c>
      <c r="I48" s="79">
        <v>17</v>
      </c>
      <c r="J48" s="79">
        <v>17</v>
      </c>
      <c r="K48" s="79">
        <v>160</v>
      </c>
      <c r="L48" s="79">
        <v>4.624000000000001E-2</v>
      </c>
      <c r="M48" s="77" t="s">
        <v>60</v>
      </c>
      <c r="N48" s="31" t="s">
        <v>154</v>
      </c>
      <c r="O48" s="91" t="s">
        <v>197</v>
      </c>
      <c r="P48" s="91"/>
      <c r="Q48" s="95">
        <f>IFERROR((P48-#REF!)/P48*100,0)</f>
        <v>0</v>
      </c>
    </row>
    <row r="49" spans="1:17" s="2" customFormat="1" ht="12.75" x14ac:dyDescent="0.2">
      <c r="A49" s="77" t="s">
        <v>214</v>
      </c>
      <c r="B49" s="77" t="s">
        <v>215</v>
      </c>
      <c r="C49" s="77" t="s">
        <v>36</v>
      </c>
      <c r="D49" s="61" t="s">
        <v>45</v>
      </c>
      <c r="E49" s="77" t="s">
        <v>209</v>
      </c>
      <c r="F49" s="79">
        <v>8</v>
      </c>
      <c r="G49" s="79">
        <v>2000</v>
      </c>
      <c r="H49" s="79">
        <v>11.6</v>
      </c>
      <c r="I49" s="79">
        <v>18</v>
      </c>
      <c r="J49" s="79">
        <v>18</v>
      </c>
      <c r="K49" s="79">
        <v>200</v>
      </c>
      <c r="L49" s="79">
        <v>6.4799999999999996E-2</v>
      </c>
      <c r="M49" s="77" t="s">
        <v>60</v>
      </c>
      <c r="N49" s="31" t="s">
        <v>154</v>
      </c>
      <c r="O49" s="91" t="s">
        <v>197</v>
      </c>
      <c r="P49" s="91"/>
      <c r="Q49" s="95">
        <f>IFERROR((P49-#REF!)/P49*100,0)</f>
        <v>0</v>
      </c>
    </row>
    <row r="50" spans="1:17" s="2" customFormat="1" ht="12.75" x14ac:dyDescent="0.2">
      <c r="A50" s="77" t="s">
        <v>210</v>
      </c>
      <c r="B50" s="77" t="s">
        <v>211</v>
      </c>
      <c r="C50" s="77" t="s">
        <v>157</v>
      </c>
      <c r="D50" s="61" t="s">
        <v>45</v>
      </c>
      <c r="E50" s="77" t="s">
        <v>209</v>
      </c>
      <c r="F50" s="79">
        <v>8</v>
      </c>
      <c r="G50" s="79">
        <v>2000</v>
      </c>
      <c r="H50" s="79">
        <v>11.6</v>
      </c>
      <c r="I50" s="79">
        <v>18</v>
      </c>
      <c r="J50" s="79">
        <v>18</v>
      </c>
      <c r="K50" s="79">
        <v>200</v>
      </c>
      <c r="L50" s="79">
        <v>6.4799999999999996E-2</v>
      </c>
      <c r="M50" s="77" t="s">
        <v>60</v>
      </c>
      <c r="N50" s="31" t="s">
        <v>154</v>
      </c>
      <c r="O50" s="91" t="s">
        <v>197</v>
      </c>
      <c r="P50" s="91"/>
      <c r="Q50" s="95">
        <f>IFERROR((P50-#REF!)/P50*100,0)</f>
        <v>0</v>
      </c>
    </row>
    <row r="51" spans="1:17" s="2" customFormat="1" ht="12.75" x14ac:dyDescent="0.2">
      <c r="A51" s="77" t="s">
        <v>161</v>
      </c>
      <c r="B51" s="77" t="s">
        <v>162</v>
      </c>
      <c r="C51" s="77" t="s">
        <v>16</v>
      </c>
      <c r="D51" s="61" t="s">
        <v>17</v>
      </c>
      <c r="E51" s="77" t="s">
        <v>160</v>
      </c>
      <c r="F51" s="79">
        <v>8</v>
      </c>
      <c r="G51" s="79">
        <v>2000</v>
      </c>
      <c r="H51" s="79">
        <v>7.36</v>
      </c>
      <c r="I51" s="79">
        <v>17</v>
      </c>
      <c r="J51" s="79">
        <v>17</v>
      </c>
      <c r="K51" s="79">
        <v>160</v>
      </c>
      <c r="L51" s="79">
        <v>4.624000000000001E-2</v>
      </c>
      <c r="M51" s="77" t="s">
        <v>60</v>
      </c>
      <c r="N51" s="31" t="s">
        <v>154</v>
      </c>
      <c r="O51" s="91" t="s">
        <v>197</v>
      </c>
      <c r="P51" s="91"/>
      <c r="Q51" s="96">
        <f>IFERROR((P51-#REF!)/P51*100,0)</f>
        <v>0</v>
      </c>
    </row>
    <row r="52" spans="1:17" s="2" customFormat="1" ht="12.75" x14ac:dyDescent="0.2">
      <c r="A52" s="77" t="s">
        <v>158</v>
      </c>
      <c r="B52" s="77" t="s">
        <v>159</v>
      </c>
      <c r="C52" s="77" t="s">
        <v>109</v>
      </c>
      <c r="D52" s="61" t="s">
        <v>17</v>
      </c>
      <c r="E52" s="77" t="s">
        <v>160</v>
      </c>
      <c r="F52" s="79">
        <v>8</v>
      </c>
      <c r="G52" s="79">
        <v>2000</v>
      </c>
      <c r="H52" s="79">
        <v>7.36</v>
      </c>
      <c r="I52" s="79">
        <v>17</v>
      </c>
      <c r="J52" s="79">
        <v>17</v>
      </c>
      <c r="K52" s="79">
        <v>160</v>
      </c>
      <c r="L52" s="79">
        <v>4.624000000000001E-2</v>
      </c>
      <c r="M52" s="77" t="s">
        <v>60</v>
      </c>
      <c r="N52" s="31" t="s">
        <v>154</v>
      </c>
      <c r="O52" s="91" t="s">
        <v>197</v>
      </c>
      <c r="P52" s="91"/>
      <c r="Q52" s="96">
        <f>IFERROR((P52-#REF!)/P52*100,0)</f>
        <v>0</v>
      </c>
    </row>
    <row r="53" spans="1:17" s="2" customFormat="1" ht="12.75" x14ac:dyDescent="0.2">
      <c r="A53" s="77" t="s">
        <v>150</v>
      </c>
      <c r="B53" s="77" t="s">
        <v>151</v>
      </c>
      <c r="C53" s="77" t="s">
        <v>152</v>
      </c>
      <c r="D53" s="61" t="s">
        <v>17</v>
      </c>
      <c r="E53" s="77" t="s">
        <v>153</v>
      </c>
      <c r="F53" s="79">
        <v>8</v>
      </c>
      <c r="G53" s="79">
        <v>1350</v>
      </c>
      <c r="H53" s="79">
        <v>4.97</v>
      </c>
      <c r="I53" s="79">
        <v>14</v>
      </c>
      <c r="J53" s="79">
        <v>14</v>
      </c>
      <c r="K53" s="79">
        <v>160</v>
      </c>
      <c r="L53" s="79">
        <v>3.1360000000000006E-2</v>
      </c>
      <c r="M53" s="77" t="s">
        <v>60</v>
      </c>
      <c r="N53" s="31" t="s">
        <v>154</v>
      </c>
      <c r="O53" s="91" t="s">
        <v>197</v>
      </c>
      <c r="P53" s="91"/>
      <c r="Q53" s="96">
        <f>IFERROR((P53-#REF!)/P53*100,0)</f>
        <v>0</v>
      </c>
    </row>
    <row r="54" spans="1:17" s="2" customFormat="1" ht="12.75" x14ac:dyDescent="0.2">
      <c r="A54" s="77" t="s">
        <v>155</v>
      </c>
      <c r="B54" s="77" t="s">
        <v>156</v>
      </c>
      <c r="C54" s="77" t="s">
        <v>157</v>
      </c>
      <c r="D54" s="61" t="s">
        <v>17</v>
      </c>
      <c r="E54" s="77" t="s">
        <v>153</v>
      </c>
      <c r="F54" s="79">
        <v>8</v>
      </c>
      <c r="G54" s="79">
        <v>1350</v>
      </c>
      <c r="H54" s="79">
        <v>4.97</v>
      </c>
      <c r="I54" s="79">
        <v>14</v>
      </c>
      <c r="J54" s="79">
        <v>14</v>
      </c>
      <c r="K54" s="79">
        <v>160</v>
      </c>
      <c r="L54" s="79">
        <v>3.1360000000000006E-2</v>
      </c>
      <c r="M54" s="77" t="s">
        <v>60</v>
      </c>
      <c r="N54" s="31" t="s">
        <v>154</v>
      </c>
      <c r="O54" s="91" t="s">
        <v>197</v>
      </c>
      <c r="P54" s="91"/>
      <c r="Q54" s="96">
        <f>IFERROR((P54-#REF!)/P54*100,0)</f>
        <v>0</v>
      </c>
    </row>
    <row r="55" spans="1:17" s="2" customFormat="1" ht="12.75" x14ac:dyDescent="0.2">
      <c r="A55" s="77" t="s">
        <v>172</v>
      </c>
      <c r="B55" s="77" t="s">
        <v>173</v>
      </c>
      <c r="C55" s="77" t="s">
        <v>109</v>
      </c>
      <c r="D55" s="61" t="s">
        <v>17</v>
      </c>
      <c r="E55" s="77" t="s">
        <v>153</v>
      </c>
      <c r="F55" s="79">
        <v>8</v>
      </c>
      <c r="G55" s="79">
        <v>1650</v>
      </c>
      <c r="H55" s="79">
        <v>6.07</v>
      </c>
      <c r="I55" s="79">
        <v>14</v>
      </c>
      <c r="J55" s="79">
        <v>14</v>
      </c>
      <c r="K55" s="79">
        <v>160</v>
      </c>
      <c r="L55" s="79">
        <v>3.1360000000000006E-2</v>
      </c>
      <c r="M55" s="77" t="s">
        <v>60</v>
      </c>
      <c r="N55" s="31" t="s">
        <v>154</v>
      </c>
      <c r="O55" s="91" t="s">
        <v>197</v>
      </c>
      <c r="P55" s="91"/>
      <c r="Q55" s="96">
        <f>IFERROR((P55-#REF!)/P55*100,0)</f>
        <v>0</v>
      </c>
    </row>
    <row r="56" spans="1:17" s="2" customFormat="1" ht="12.75" x14ac:dyDescent="0.2">
      <c r="A56" s="77" t="s">
        <v>176</v>
      </c>
      <c r="B56" s="77" t="s">
        <v>177</v>
      </c>
      <c r="C56" s="77" t="s">
        <v>16</v>
      </c>
      <c r="D56" s="61" t="s">
        <v>17</v>
      </c>
      <c r="E56" s="77" t="s">
        <v>153</v>
      </c>
      <c r="F56" s="79">
        <v>8</v>
      </c>
      <c r="G56" s="79">
        <v>1650</v>
      </c>
      <c r="H56" s="79">
        <v>6.07</v>
      </c>
      <c r="I56" s="79">
        <v>14</v>
      </c>
      <c r="J56" s="79">
        <v>14</v>
      </c>
      <c r="K56" s="79">
        <v>160</v>
      </c>
      <c r="L56" s="79">
        <v>3.1360000000000006E-2</v>
      </c>
      <c r="M56" s="77" t="s">
        <v>60</v>
      </c>
      <c r="N56" s="31" t="s">
        <v>154</v>
      </c>
      <c r="O56" s="91" t="s">
        <v>197</v>
      </c>
      <c r="P56" s="91"/>
      <c r="Q56" s="96">
        <f>IFERROR((P56-#REF!)/P56*100,0)</f>
        <v>0</v>
      </c>
    </row>
    <row r="57" spans="1:17" s="2" customFormat="1" ht="12.75" x14ac:dyDescent="0.2">
      <c r="A57" s="77" t="s">
        <v>180</v>
      </c>
      <c r="B57" s="77" t="s">
        <v>181</v>
      </c>
      <c r="C57" s="77" t="s">
        <v>104</v>
      </c>
      <c r="D57" s="61" t="s">
        <v>17</v>
      </c>
      <c r="E57" s="77" t="s">
        <v>153</v>
      </c>
      <c r="F57" s="79">
        <v>8</v>
      </c>
      <c r="G57" s="79">
        <v>1650</v>
      </c>
      <c r="H57" s="79">
        <v>6.07</v>
      </c>
      <c r="I57" s="79">
        <v>14</v>
      </c>
      <c r="J57" s="79">
        <v>14</v>
      </c>
      <c r="K57" s="79">
        <v>160</v>
      </c>
      <c r="L57" s="79">
        <v>3.1360000000000006E-2</v>
      </c>
      <c r="M57" s="77" t="s">
        <v>60</v>
      </c>
      <c r="N57" s="31" t="s">
        <v>154</v>
      </c>
      <c r="O57" s="91" t="s">
        <v>197</v>
      </c>
      <c r="P57" s="91"/>
      <c r="Q57" s="96">
        <f>IFERROR((P57-#REF!)/P57*100,0)</f>
        <v>0</v>
      </c>
    </row>
    <row r="58" spans="1:17" s="2" customFormat="1" ht="12.75" x14ac:dyDescent="0.2">
      <c r="A58" s="77" t="s">
        <v>174</v>
      </c>
      <c r="B58" s="77" t="s">
        <v>175</v>
      </c>
      <c r="C58" s="77" t="s">
        <v>109</v>
      </c>
      <c r="D58" s="61" t="s">
        <v>45</v>
      </c>
      <c r="E58" s="77" t="s">
        <v>153</v>
      </c>
      <c r="F58" s="79">
        <v>8</v>
      </c>
      <c r="G58" s="79">
        <v>1650</v>
      </c>
      <c r="H58" s="79">
        <v>9.57</v>
      </c>
      <c r="I58" s="79">
        <v>16</v>
      </c>
      <c r="J58" s="79">
        <v>16</v>
      </c>
      <c r="K58" s="79">
        <v>200</v>
      </c>
      <c r="L58" s="79">
        <v>5.1200000000000002E-2</v>
      </c>
      <c r="M58" s="77" t="s">
        <v>60</v>
      </c>
      <c r="N58" s="31" t="s">
        <v>154</v>
      </c>
      <c r="O58" s="91" t="s">
        <v>197</v>
      </c>
      <c r="P58" s="91"/>
      <c r="Q58" s="96">
        <f>IFERROR((P58-#REF!)/P58*100,0)</f>
        <v>0</v>
      </c>
    </row>
    <row r="59" spans="1:17" s="2" customFormat="1" ht="12.75" x14ac:dyDescent="0.2">
      <c r="A59" s="77" t="s">
        <v>178</v>
      </c>
      <c r="B59" s="77" t="s">
        <v>179</v>
      </c>
      <c r="C59" s="77" t="s">
        <v>16</v>
      </c>
      <c r="D59" s="61" t="s">
        <v>45</v>
      </c>
      <c r="E59" s="77" t="s">
        <v>153</v>
      </c>
      <c r="F59" s="79">
        <v>8</v>
      </c>
      <c r="G59" s="79">
        <v>1650</v>
      </c>
      <c r="H59" s="79">
        <v>9.57</v>
      </c>
      <c r="I59" s="79">
        <v>16</v>
      </c>
      <c r="J59" s="79">
        <v>16</v>
      </c>
      <c r="K59" s="79">
        <v>200</v>
      </c>
      <c r="L59" s="79">
        <v>5.1200000000000002E-2</v>
      </c>
      <c r="M59" s="77" t="s">
        <v>60</v>
      </c>
      <c r="N59" s="31" t="s">
        <v>154</v>
      </c>
      <c r="O59" s="91" t="s">
        <v>197</v>
      </c>
      <c r="P59" s="91"/>
      <c r="Q59" s="96">
        <f>IFERROR((P59-#REF!)/P59*100,0)</f>
        <v>0</v>
      </c>
    </row>
    <row r="60" spans="1:17" s="2" customFormat="1" ht="12.75" x14ac:dyDescent="0.2">
      <c r="A60" s="77" t="s">
        <v>182</v>
      </c>
      <c r="B60" s="77" t="s">
        <v>183</v>
      </c>
      <c r="C60" s="77" t="s">
        <v>104</v>
      </c>
      <c r="D60" s="61" t="s">
        <v>45</v>
      </c>
      <c r="E60" s="77" t="s">
        <v>153</v>
      </c>
      <c r="F60" s="79">
        <v>8</v>
      </c>
      <c r="G60" s="79">
        <v>1650</v>
      </c>
      <c r="H60" s="79">
        <v>9.57</v>
      </c>
      <c r="I60" s="79">
        <v>16</v>
      </c>
      <c r="J60" s="79">
        <v>16</v>
      </c>
      <c r="K60" s="79">
        <v>200</v>
      </c>
      <c r="L60" s="79">
        <v>5.1200000000000002E-2</v>
      </c>
      <c r="M60" s="77" t="s">
        <v>60</v>
      </c>
      <c r="N60" s="31" t="s">
        <v>154</v>
      </c>
      <c r="O60" s="91" t="s">
        <v>197</v>
      </c>
      <c r="P60" s="91"/>
      <c r="Q60" s="96">
        <f>IFERROR((P60-#REF!)/P60*100,0)</f>
        <v>0</v>
      </c>
    </row>
    <row r="61" spans="1:17" s="2" customFormat="1" ht="12.75" x14ac:dyDescent="0.2">
      <c r="A61" s="77" t="s">
        <v>163</v>
      </c>
      <c r="B61" s="77" t="s">
        <v>164</v>
      </c>
      <c r="C61" s="77" t="s">
        <v>70</v>
      </c>
      <c r="D61" s="61" t="s">
        <v>17</v>
      </c>
      <c r="E61" s="77" t="s">
        <v>153</v>
      </c>
      <c r="F61" s="79">
        <v>8</v>
      </c>
      <c r="G61" s="79">
        <v>1200</v>
      </c>
      <c r="H61" s="79">
        <v>4.42</v>
      </c>
      <c r="I61" s="79">
        <v>13</v>
      </c>
      <c r="J61" s="79">
        <v>13</v>
      </c>
      <c r="K61" s="79">
        <v>160</v>
      </c>
      <c r="L61" s="79">
        <v>2.7040000000000005E-2</v>
      </c>
      <c r="M61" s="77" t="s">
        <v>60</v>
      </c>
      <c r="N61" s="31" t="s">
        <v>154</v>
      </c>
      <c r="O61" s="91" t="s">
        <v>197</v>
      </c>
      <c r="P61" s="91"/>
      <c r="Q61" s="96">
        <f>IFERROR((P61-#REF!)/P61*100,0)</f>
        <v>0</v>
      </c>
    </row>
    <row r="62" spans="1:17" s="2" customFormat="1" ht="12.75" x14ac:dyDescent="0.2">
      <c r="A62" s="77" t="s">
        <v>231</v>
      </c>
      <c r="B62" s="77" t="s">
        <v>232</v>
      </c>
      <c r="C62" s="77" t="s">
        <v>99</v>
      </c>
      <c r="D62" s="61" t="s">
        <v>17</v>
      </c>
      <c r="E62" s="77" t="s">
        <v>153</v>
      </c>
      <c r="F62" s="79">
        <v>8</v>
      </c>
      <c r="G62" s="79">
        <v>1650</v>
      </c>
      <c r="H62" s="79">
        <v>6.07</v>
      </c>
      <c r="I62" s="79">
        <v>15</v>
      </c>
      <c r="J62" s="79">
        <v>15</v>
      </c>
      <c r="K62" s="79">
        <v>160</v>
      </c>
      <c r="L62" s="79">
        <v>3.5999999999999997E-2</v>
      </c>
      <c r="M62" s="77" t="s">
        <v>60</v>
      </c>
      <c r="N62" s="31" t="s">
        <v>154</v>
      </c>
      <c r="O62" s="91" t="s">
        <v>197</v>
      </c>
      <c r="P62" s="91"/>
      <c r="Q62" s="95">
        <f>IFERROR((P62-#REF!)/P62*100,0)</f>
        <v>0</v>
      </c>
    </row>
    <row r="63" spans="1:17" s="2" customFormat="1" ht="12.75" x14ac:dyDescent="0.2">
      <c r="A63" s="77" t="s">
        <v>235</v>
      </c>
      <c r="B63" s="77" t="s">
        <v>236</v>
      </c>
      <c r="C63" s="77" t="s">
        <v>228</v>
      </c>
      <c r="D63" s="61" t="s">
        <v>17</v>
      </c>
      <c r="E63" s="77" t="s">
        <v>153</v>
      </c>
      <c r="F63" s="79">
        <v>8</v>
      </c>
      <c r="G63" s="79">
        <v>1650</v>
      </c>
      <c r="H63" s="79">
        <v>6.07</v>
      </c>
      <c r="I63" s="79">
        <v>15</v>
      </c>
      <c r="J63" s="79">
        <v>15</v>
      </c>
      <c r="K63" s="79">
        <v>160</v>
      </c>
      <c r="L63" s="79">
        <v>3.5999999999999997E-2</v>
      </c>
      <c r="M63" s="77" t="s">
        <v>60</v>
      </c>
      <c r="N63" s="31" t="s">
        <v>154</v>
      </c>
      <c r="O63" s="91" t="s">
        <v>197</v>
      </c>
      <c r="P63" s="91"/>
      <c r="Q63" s="95">
        <f>IFERROR((P63-#REF!)/P63*100,0)</f>
        <v>0</v>
      </c>
    </row>
    <row r="64" spans="1:17" s="2" customFormat="1" ht="12.75" x14ac:dyDescent="0.2">
      <c r="A64" s="77" t="s">
        <v>233</v>
      </c>
      <c r="B64" s="77" t="s">
        <v>234</v>
      </c>
      <c r="C64" s="77" t="s">
        <v>99</v>
      </c>
      <c r="D64" s="61" t="s">
        <v>45</v>
      </c>
      <c r="E64" s="77" t="s">
        <v>153</v>
      </c>
      <c r="F64" s="79">
        <v>8</v>
      </c>
      <c r="G64" s="79">
        <v>1650</v>
      </c>
      <c r="H64" s="79">
        <v>9.57</v>
      </c>
      <c r="I64" s="79">
        <v>17</v>
      </c>
      <c r="J64" s="79">
        <v>17</v>
      </c>
      <c r="K64" s="79">
        <v>200</v>
      </c>
      <c r="L64" s="79">
        <v>5.7800000000000011E-2</v>
      </c>
      <c r="M64" s="77" t="s">
        <v>60</v>
      </c>
      <c r="N64" s="31" t="s">
        <v>154</v>
      </c>
      <c r="O64" s="91" t="s">
        <v>197</v>
      </c>
      <c r="P64" s="91"/>
      <c r="Q64" s="95">
        <f>IFERROR((P64-#REF!)/P64*100,0)</f>
        <v>0</v>
      </c>
    </row>
    <row r="65" spans="1:17" s="2" customFormat="1" ht="12.75" x14ac:dyDescent="0.2">
      <c r="A65" s="77" t="s">
        <v>237</v>
      </c>
      <c r="B65" s="77" t="s">
        <v>238</v>
      </c>
      <c r="C65" s="77" t="s">
        <v>228</v>
      </c>
      <c r="D65" s="61" t="s">
        <v>45</v>
      </c>
      <c r="E65" s="77" t="s">
        <v>153</v>
      </c>
      <c r="F65" s="79">
        <v>8</v>
      </c>
      <c r="G65" s="79">
        <v>1650</v>
      </c>
      <c r="H65" s="79">
        <v>9.57</v>
      </c>
      <c r="I65" s="79">
        <v>17</v>
      </c>
      <c r="J65" s="79">
        <v>17</v>
      </c>
      <c r="K65" s="79">
        <v>200</v>
      </c>
      <c r="L65" s="79">
        <v>5.7800000000000011E-2</v>
      </c>
      <c r="M65" s="77" t="s">
        <v>60</v>
      </c>
      <c r="N65" s="31" t="s">
        <v>154</v>
      </c>
      <c r="O65" s="91" t="s">
        <v>197</v>
      </c>
      <c r="P65" s="91"/>
      <c r="Q65" s="95">
        <f>IFERROR((P65-#REF!)/P65*100,0)</f>
        <v>0</v>
      </c>
    </row>
    <row r="66" spans="1:17" s="2" customFormat="1" ht="12.75" x14ac:dyDescent="0.2">
      <c r="A66" s="77" t="s">
        <v>165</v>
      </c>
      <c r="B66" s="77" t="s">
        <v>166</v>
      </c>
      <c r="C66" s="77" t="s">
        <v>167</v>
      </c>
      <c r="D66" s="61" t="s">
        <v>17</v>
      </c>
      <c r="E66" s="77" t="s">
        <v>168</v>
      </c>
      <c r="F66" s="79">
        <v>8</v>
      </c>
      <c r="G66" s="79">
        <v>1350</v>
      </c>
      <c r="H66" s="79">
        <v>4.97</v>
      </c>
      <c r="I66" s="79">
        <v>13</v>
      </c>
      <c r="J66" s="79">
        <v>13</v>
      </c>
      <c r="K66" s="79">
        <v>160</v>
      </c>
      <c r="L66" s="79">
        <v>2.7040000000000005E-2</v>
      </c>
      <c r="M66" s="77" t="s">
        <v>169</v>
      </c>
      <c r="N66" s="31" t="s">
        <v>154</v>
      </c>
      <c r="O66" s="91" t="s">
        <v>197</v>
      </c>
      <c r="P66" s="91"/>
      <c r="Q66" s="96">
        <f>IFERROR((P66-#REF!)/P66*100,0)</f>
        <v>0</v>
      </c>
    </row>
    <row r="67" spans="1:17" s="2" customFormat="1" ht="12.75" x14ac:dyDescent="0.2">
      <c r="A67" s="77" t="s">
        <v>170</v>
      </c>
      <c r="B67" s="77" t="s">
        <v>171</v>
      </c>
      <c r="C67" s="77" t="s">
        <v>167</v>
      </c>
      <c r="D67" s="61" t="s">
        <v>17</v>
      </c>
      <c r="E67" s="77" t="s">
        <v>168</v>
      </c>
      <c r="F67" s="79">
        <v>8</v>
      </c>
      <c r="G67" s="79">
        <v>1350</v>
      </c>
      <c r="H67" s="79">
        <v>4.97</v>
      </c>
      <c r="I67" s="79">
        <v>13</v>
      </c>
      <c r="J67" s="79">
        <v>13</v>
      </c>
      <c r="K67" s="79">
        <v>160</v>
      </c>
      <c r="L67" s="79">
        <v>2.7040000000000005E-2</v>
      </c>
      <c r="M67" s="77" t="s">
        <v>169</v>
      </c>
      <c r="N67" s="31" t="s">
        <v>154</v>
      </c>
      <c r="O67" s="91" t="s">
        <v>197</v>
      </c>
      <c r="P67" s="91"/>
      <c r="Q67" s="96">
        <f>IFERROR((P67-#REF!)/P67*100,0)</f>
        <v>0</v>
      </c>
    </row>
    <row r="68" spans="1:17" s="2" customFormat="1" ht="12.75" x14ac:dyDescent="0.2">
      <c r="A68" s="77" t="s">
        <v>192</v>
      </c>
      <c r="B68" s="77" t="s">
        <v>193</v>
      </c>
      <c r="C68" s="77" t="s">
        <v>191</v>
      </c>
      <c r="D68" s="61" t="s">
        <v>96</v>
      </c>
      <c r="E68" s="77" t="s">
        <v>194</v>
      </c>
      <c r="F68" s="79">
        <v>8</v>
      </c>
      <c r="G68" s="79">
        <v>1750</v>
      </c>
      <c r="H68" s="79">
        <v>2.8</v>
      </c>
      <c r="I68" s="79">
        <v>13</v>
      </c>
      <c r="J68" s="79">
        <v>13</v>
      </c>
      <c r="K68" s="79">
        <v>80</v>
      </c>
      <c r="L68" s="79">
        <v>1.3520000000000003E-2</v>
      </c>
      <c r="M68" s="77" t="s">
        <v>169</v>
      </c>
      <c r="N68" s="31" t="s">
        <v>154</v>
      </c>
      <c r="O68" s="91" t="s">
        <v>197</v>
      </c>
      <c r="P68" s="91"/>
      <c r="Q68" s="95">
        <f>IFERROR((P68-#REF!)/P68*100,0)</f>
        <v>0</v>
      </c>
    </row>
    <row r="69" spans="1:17" s="2" customFormat="1" ht="12.75" x14ac:dyDescent="0.2">
      <c r="A69" s="77" t="s">
        <v>187</v>
      </c>
      <c r="B69" s="77" t="s">
        <v>188</v>
      </c>
      <c r="C69" s="77" t="s">
        <v>186</v>
      </c>
      <c r="D69" s="61" t="s">
        <v>96</v>
      </c>
      <c r="E69" s="77" t="s">
        <v>168</v>
      </c>
      <c r="F69" s="79">
        <v>8</v>
      </c>
      <c r="G69" s="79">
        <v>1750</v>
      </c>
      <c r="H69" s="79">
        <v>2.8</v>
      </c>
      <c r="I69" s="79">
        <v>13</v>
      </c>
      <c r="J69" s="79">
        <v>13</v>
      </c>
      <c r="K69" s="79">
        <v>80</v>
      </c>
      <c r="L69" s="79">
        <v>1.3520000000000003E-2</v>
      </c>
      <c r="M69" s="77" t="s">
        <v>169</v>
      </c>
      <c r="N69" s="31" t="s">
        <v>154</v>
      </c>
      <c r="O69" s="91" t="s">
        <v>197</v>
      </c>
      <c r="P69" s="91"/>
      <c r="Q69" s="95">
        <f>IFERROR((P69-#REF!)/P69*100,0)</f>
        <v>0</v>
      </c>
    </row>
    <row r="70" spans="1:17" s="2" customFormat="1" ht="12.75" x14ac:dyDescent="0.2">
      <c r="A70" s="77" t="s">
        <v>189</v>
      </c>
      <c r="B70" s="77" t="s">
        <v>190</v>
      </c>
      <c r="C70" s="77" t="s">
        <v>191</v>
      </c>
      <c r="D70" s="61" t="s">
        <v>17</v>
      </c>
      <c r="E70" s="77" t="s">
        <v>168</v>
      </c>
      <c r="F70" s="79">
        <v>8</v>
      </c>
      <c r="G70" s="79">
        <v>1750</v>
      </c>
      <c r="H70" s="79">
        <v>6.44</v>
      </c>
      <c r="I70" s="79">
        <v>14</v>
      </c>
      <c r="J70" s="79">
        <v>14</v>
      </c>
      <c r="K70" s="79">
        <v>160</v>
      </c>
      <c r="L70" s="79">
        <v>3.1360000000000006E-2</v>
      </c>
      <c r="M70" s="77" t="s">
        <v>169</v>
      </c>
      <c r="N70" s="31" t="s">
        <v>154</v>
      </c>
      <c r="O70" s="91" t="s">
        <v>197</v>
      </c>
      <c r="P70" s="91"/>
      <c r="Q70" s="95">
        <f>IFERROR((P70-#REF!)/P70*100,0)</f>
        <v>0</v>
      </c>
    </row>
    <row r="71" spans="1:17" s="2" customFormat="1" ht="12.75" x14ac:dyDescent="0.2">
      <c r="A71" s="77" t="s">
        <v>184</v>
      </c>
      <c r="B71" s="77" t="s">
        <v>185</v>
      </c>
      <c r="C71" s="77" t="s">
        <v>186</v>
      </c>
      <c r="D71" s="61" t="s">
        <v>17</v>
      </c>
      <c r="E71" s="77" t="s">
        <v>168</v>
      </c>
      <c r="F71" s="79">
        <v>8</v>
      </c>
      <c r="G71" s="79">
        <v>1750</v>
      </c>
      <c r="H71" s="79">
        <v>6.44</v>
      </c>
      <c r="I71" s="79">
        <v>14</v>
      </c>
      <c r="J71" s="79">
        <v>14</v>
      </c>
      <c r="K71" s="79">
        <v>160</v>
      </c>
      <c r="L71" s="79">
        <v>3.1360000000000006E-2</v>
      </c>
      <c r="M71" s="77" t="s">
        <v>169</v>
      </c>
      <c r="N71" s="31" t="s">
        <v>154</v>
      </c>
      <c r="O71" s="91" t="s">
        <v>197</v>
      </c>
      <c r="P71" s="91"/>
      <c r="Q71" s="95">
        <f>IFERROR((P71-#REF!)/P71*100,0)</f>
        <v>0</v>
      </c>
    </row>
    <row r="72" spans="1:17" s="2" customFormat="1" ht="12.75" x14ac:dyDescent="0.2">
      <c r="A72" s="77" t="s">
        <v>489</v>
      </c>
      <c r="B72" s="77" t="s">
        <v>490</v>
      </c>
      <c r="C72" s="77" t="s">
        <v>48</v>
      </c>
      <c r="D72" s="61" t="s">
        <v>17</v>
      </c>
      <c r="E72" s="77" t="s">
        <v>486</v>
      </c>
      <c r="F72" s="79">
        <v>15</v>
      </c>
      <c r="G72" s="79">
        <v>1750</v>
      </c>
      <c r="H72" s="79">
        <v>6.44</v>
      </c>
      <c r="I72" s="79">
        <v>15</v>
      </c>
      <c r="J72" s="79">
        <v>15</v>
      </c>
      <c r="K72" s="79">
        <v>160</v>
      </c>
      <c r="L72" s="79">
        <v>3.5999999999999997E-2</v>
      </c>
      <c r="M72" s="77" t="s">
        <v>453</v>
      </c>
      <c r="N72" s="31" t="s">
        <v>419</v>
      </c>
      <c r="O72" s="91" t="s">
        <v>197</v>
      </c>
      <c r="P72" s="91"/>
      <c r="Q72" s="95">
        <f>IFERROR((P72-#REF!)/P72*100,0)</f>
        <v>0</v>
      </c>
    </row>
    <row r="73" spans="1:17" s="2" customFormat="1" ht="12.75" x14ac:dyDescent="0.2">
      <c r="A73" s="77" t="s">
        <v>487</v>
      </c>
      <c r="B73" s="77" t="s">
        <v>488</v>
      </c>
      <c r="C73" s="77" t="s">
        <v>16</v>
      </c>
      <c r="D73" s="61" t="s">
        <v>17</v>
      </c>
      <c r="E73" s="77" t="s">
        <v>486</v>
      </c>
      <c r="F73" s="79">
        <v>15</v>
      </c>
      <c r="G73" s="79">
        <v>1750</v>
      </c>
      <c r="H73" s="79">
        <v>6.44</v>
      </c>
      <c r="I73" s="79">
        <v>15</v>
      </c>
      <c r="J73" s="79">
        <v>15</v>
      </c>
      <c r="K73" s="79">
        <v>160</v>
      </c>
      <c r="L73" s="79">
        <v>3.5999999999999997E-2</v>
      </c>
      <c r="M73" s="77" t="s">
        <v>453</v>
      </c>
      <c r="N73" s="31" t="s">
        <v>419</v>
      </c>
      <c r="O73" s="91" t="s">
        <v>197</v>
      </c>
      <c r="P73" s="91"/>
      <c r="Q73" s="95">
        <f>IFERROR((P73-#REF!)/P73*100,0)</f>
        <v>0</v>
      </c>
    </row>
    <row r="74" spans="1:17" s="2" customFormat="1" ht="12.75" x14ac:dyDescent="0.2">
      <c r="A74" s="77" t="s">
        <v>495</v>
      </c>
      <c r="B74" s="77" t="s">
        <v>496</v>
      </c>
      <c r="C74" s="77" t="s">
        <v>70</v>
      </c>
      <c r="D74" s="61" t="s">
        <v>96</v>
      </c>
      <c r="E74" s="77" t="s">
        <v>486</v>
      </c>
      <c r="F74" s="79">
        <v>15</v>
      </c>
      <c r="G74" s="79">
        <v>1750</v>
      </c>
      <c r="H74" s="79">
        <v>2.8</v>
      </c>
      <c r="I74" s="79">
        <v>12</v>
      </c>
      <c r="J74" s="79">
        <v>12</v>
      </c>
      <c r="K74" s="79">
        <v>80</v>
      </c>
      <c r="L74" s="79">
        <v>1.1520000000000001E-2</v>
      </c>
      <c r="M74" s="77" t="s">
        <v>453</v>
      </c>
      <c r="N74" s="31" t="s">
        <v>419</v>
      </c>
      <c r="O74" s="91" t="s">
        <v>197</v>
      </c>
      <c r="P74" s="91"/>
      <c r="Q74" s="95">
        <f>IFERROR((P74-#REF!)/P74*100,0)</f>
        <v>0</v>
      </c>
    </row>
    <row r="75" spans="1:17" s="2" customFormat="1" ht="12.75" x14ac:dyDescent="0.2">
      <c r="A75" s="77" t="s">
        <v>491</v>
      </c>
      <c r="B75" s="77" t="s">
        <v>492</v>
      </c>
      <c r="C75" s="77" t="s">
        <v>70</v>
      </c>
      <c r="D75" s="61" t="s">
        <v>17</v>
      </c>
      <c r="E75" s="77" t="s">
        <v>486</v>
      </c>
      <c r="F75" s="79">
        <v>15</v>
      </c>
      <c r="G75" s="79">
        <v>1750</v>
      </c>
      <c r="H75" s="79">
        <v>6.44</v>
      </c>
      <c r="I75" s="79">
        <v>15</v>
      </c>
      <c r="J75" s="79">
        <v>15</v>
      </c>
      <c r="K75" s="79">
        <v>160</v>
      </c>
      <c r="L75" s="79">
        <v>3.5999999999999997E-2</v>
      </c>
      <c r="M75" s="77" t="s">
        <v>453</v>
      </c>
      <c r="N75" s="31" t="s">
        <v>419</v>
      </c>
      <c r="O75" s="91" t="s">
        <v>197</v>
      </c>
      <c r="P75" s="91"/>
      <c r="Q75" s="95">
        <f>IFERROR((P75-#REF!)/P75*100,0)</f>
        <v>0</v>
      </c>
    </row>
    <row r="76" spans="1:17" s="2" customFormat="1" ht="12.75" x14ac:dyDescent="0.2">
      <c r="A76" s="77" t="s">
        <v>493</v>
      </c>
      <c r="B76" s="77" t="s">
        <v>494</v>
      </c>
      <c r="C76" s="77" t="s">
        <v>70</v>
      </c>
      <c r="D76" s="61" t="s">
        <v>45</v>
      </c>
      <c r="E76" s="77" t="s">
        <v>486</v>
      </c>
      <c r="F76" s="79">
        <v>15</v>
      </c>
      <c r="G76" s="79">
        <v>1750</v>
      </c>
      <c r="H76" s="79">
        <v>10.15</v>
      </c>
      <c r="I76" s="79">
        <v>18</v>
      </c>
      <c r="J76" s="79">
        <v>18</v>
      </c>
      <c r="K76" s="79">
        <v>200</v>
      </c>
      <c r="L76" s="79">
        <v>6.4799999999999996E-2</v>
      </c>
      <c r="M76" s="77" t="s">
        <v>453</v>
      </c>
      <c r="N76" s="31" t="s">
        <v>419</v>
      </c>
      <c r="O76" s="91" t="s">
        <v>197</v>
      </c>
      <c r="P76" s="91"/>
      <c r="Q76" s="95">
        <f>IFERROR((P76-#REF!)/P76*100,0)</f>
        <v>0</v>
      </c>
    </row>
    <row r="77" spans="1:17" s="2" customFormat="1" ht="12.75" x14ac:dyDescent="0.2">
      <c r="A77" s="77" t="s">
        <v>484</v>
      </c>
      <c r="B77" s="77" t="s">
        <v>485</v>
      </c>
      <c r="C77" s="77" t="s">
        <v>70</v>
      </c>
      <c r="D77" s="61" t="s">
        <v>17</v>
      </c>
      <c r="E77" s="77" t="s">
        <v>486</v>
      </c>
      <c r="F77" s="79">
        <v>15</v>
      </c>
      <c r="G77" s="79">
        <v>1750</v>
      </c>
      <c r="H77" s="79">
        <v>6.44</v>
      </c>
      <c r="I77" s="79">
        <v>15</v>
      </c>
      <c r="J77" s="79">
        <v>15</v>
      </c>
      <c r="K77" s="79">
        <v>160</v>
      </c>
      <c r="L77" s="79">
        <v>3.5999999999999997E-2</v>
      </c>
      <c r="M77" s="77" t="s">
        <v>453</v>
      </c>
      <c r="N77" s="31" t="s">
        <v>419</v>
      </c>
      <c r="O77" s="91" t="s">
        <v>197</v>
      </c>
      <c r="P77" s="91"/>
      <c r="Q77" s="96">
        <f>IFERROR((P77-#REF!)/P77*100,0)</f>
        <v>0</v>
      </c>
    </row>
    <row r="78" spans="1:17" s="2" customFormat="1" ht="12.75" x14ac:dyDescent="0.2">
      <c r="A78" s="77" t="s">
        <v>499</v>
      </c>
      <c r="B78" s="77" t="s">
        <v>500</v>
      </c>
      <c r="C78" s="77" t="s">
        <v>501</v>
      </c>
      <c r="D78" s="61" t="s">
        <v>17</v>
      </c>
      <c r="E78" s="77" t="s">
        <v>486</v>
      </c>
      <c r="F78" s="79">
        <v>15</v>
      </c>
      <c r="G78" s="79">
        <v>1750</v>
      </c>
      <c r="H78" s="79">
        <v>6.44</v>
      </c>
      <c r="I78" s="79">
        <v>15</v>
      </c>
      <c r="J78" s="79">
        <v>15</v>
      </c>
      <c r="K78" s="79">
        <v>160</v>
      </c>
      <c r="L78" s="79">
        <v>3.5999999999999997E-2</v>
      </c>
      <c r="M78" s="77" t="s">
        <v>453</v>
      </c>
      <c r="N78" s="31" t="s">
        <v>419</v>
      </c>
      <c r="O78" s="91" t="s">
        <v>197</v>
      </c>
      <c r="P78" s="91"/>
      <c r="Q78" s="95">
        <f>IFERROR((P78-#REF!)/P78*100,0)</f>
        <v>0</v>
      </c>
    </row>
    <row r="79" spans="1:17" s="2" customFormat="1" ht="12.75" x14ac:dyDescent="0.2">
      <c r="A79" s="77" t="s">
        <v>497</v>
      </c>
      <c r="B79" s="77" t="s">
        <v>498</v>
      </c>
      <c r="C79" s="77" t="s">
        <v>16</v>
      </c>
      <c r="D79" s="61" t="s">
        <v>17</v>
      </c>
      <c r="E79" s="77" t="s">
        <v>486</v>
      </c>
      <c r="F79" s="79">
        <v>15</v>
      </c>
      <c r="G79" s="79">
        <v>1750</v>
      </c>
      <c r="H79" s="79">
        <v>6.44</v>
      </c>
      <c r="I79" s="79">
        <v>15</v>
      </c>
      <c r="J79" s="79">
        <v>15</v>
      </c>
      <c r="K79" s="79">
        <v>160</v>
      </c>
      <c r="L79" s="79">
        <v>3.5999999999999997E-2</v>
      </c>
      <c r="M79" s="77" t="s">
        <v>453</v>
      </c>
      <c r="N79" s="31" t="s">
        <v>419</v>
      </c>
      <c r="O79" s="91" t="s">
        <v>197</v>
      </c>
      <c r="P79" s="91"/>
      <c r="Q79" s="95">
        <f>IFERROR((P79-#REF!)/P79*100,0)</f>
        <v>0</v>
      </c>
    </row>
    <row r="80" spans="1:17" s="2" customFormat="1" ht="12.75" x14ac:dyDescent="0.2">
      <c r="A80" s="77" t="s">
        <v>502</v>
      </c>
      <c r="B80" s="77" t="s">
        <v>503</v>
      </c>
      <c r="C80" s="77" t="s">
        <v>70</v>
      </c>
      <c r="D80" s="61" t="s">
        <v>17</v>
      </c>
      <c r="E80" s="77" t="s">
        <v>486</v>
      </c>
      <c r="F80" s="79">
        <v>15</v>
      </c>
      <c r="G80" s="79">
        <v>1750</v>
      </c>
      <c r="H80" s="79">
        <v>6.44</v>
      </c>
      <c r="I80" s="79">
        <v>15</v>
      </c>
      <c r="J80" s="79">
        <v>15</v>
      </c>
      <c r="K80" s="79">
        <v>160</v>
      </c>
      <c r="L80" s="79">
        <v>3.5999999999999997E-2</v>
      </c>
      <c r="M80" s="77" t="s">
        <v>453</v>
      </c>
      <c r="N80" s="31" t="s">
        <v>419</v>
      </c>
      <c r="O80" s="91" t="s">
        <v>197</v>
      </c>
      <c r="P80" s="91"/>
      <c r="Q80" s="95">
        <f>IFERROR((P80-#REF!)/P80*100,0)</f>
        <v>0</v>
      </c>
    </row>
    <row r="81" spans="1:17" s="2" customFormat="1" ht="12.75" x14ac:dyDescent="0.2">
      <c r="A81" s="77" t="s">
        <v>504</v>
      </c>
      <c r="B81" s="77" t="s">
        <v>505</v>
      </c>
      <c r="C81" s="77" t="s">
        <v>70</v>
      </c>
      <c r="D81" s="61" t="s">
        <v>17</v>
      </c>
      <c r="E81" s="77" t="s">
        <v>486</v>
      </c>
      <c r="F81" s="79">
        <v>15</v>
      </c>
      <c r="G81" s="79">
        <v>1750</v>
      </c>
      <c r="H81" s="79">
        <v>6.44</v>
      </c>
      <c r="I81" s="79">
        <v>15</v>
      </c>
      <c r="J81" s="79">
        <v>15</v>
      </c>
      <c r="K81" s="79">
        <v>160</v>
      </c>
      <c r="L81" s="79">
        <v>3.5999999999999997E-2</v>
      </c>
      <c r="M81" s="77" t="s">
        <v>453</v>
      </c>
      <c r="N81" s="31" t="s">
        <v>419</v>
      </c>
      <c r="O81" s="91" t="s">
        <v>197</v>
      </c>
      <c r="P81" s="91"/>
      <c r="Q81" s="95">
        <f>IFERROR((P81-#REF!)/P81*100,0)</f>
        <v>0</v>
      </c>
    </row>
    <row r="82" spans="1:17" s="2" customFormat="1" ht="12.75" x14ac:dyDescent="0.2">
      <c r="A82" s="77" t="s">
        <v>478</v>
      </c>
      <c r="B82" s="77" t="s">
        <v>479</v>
      </c>
      <c r="C82" s="77" t="s">
        <v>48</v>
      </c>
      <c r="D82" s="61" t="s">
        <v>96</v>
      </c>
      <c r="E82" s="77" t="s">
        <v>452</v>
      </c>
      <c r="F82" s="79">
        <v>14</v>
      </c>
      <c r="G82" s="79">
        <v>2200</v>
      </c>
      <c r="H82" s="79">
        <v>3.52</v>
      </c>
      <c r="I82" s="79">
        <v>12</v>
      </c>
      <c r="J82" s="79">
        <v>12</v>
      </c>
      <c r="K82" s="79">
        <v>80</v>
      </c>
      <c r="L82" s="79">
        <v>1.1520000000000001E-2</v>
      </c>
      <c r="M82" s="77" t="s">
        <v>453</v>
      </c>
      <c r="N82" s="31" t="s">
        <v>419</v>
      </c>
      <c r="O82" s="91" t="s">
        <v>197</v>
      </c>
      <c r="P82" s="91"/>
      <c r="Q82" s="95">
        <f>IFERROR((P82-#REF!)/P82*100,0)</f>
        <v>0</v>
      </c>
    </row>
    <row r="83" spans="1:17" s="2" customFormat="1" ht="12.75" x14ac:dyDescent="0.2">
      <c r="A83" s="77" t="s">
        <v>460</v>
      </c>
      <c r="B83" s="77" t="s">
        <v>461</v>
      </c>
      <c r="C83" s="77" t="s">
        <v>16</v>
      </c>
      <c r="D83" s="61" t="s">
        <v>96</v>
      </c>
      <c r="E83" s="77" t="s">
        <v>452</v>
      </c>
      <c r="F83" s="79">
        <v>14</v>
      </c>
      <c r="G83" s="79">
        <v>2200</v>
      </c>
      <c r="H83" s="79">
        <v>3.52</v>
      </c>
      <c r="I83" s="79">
        <v>12</v>
      </c>
      <c r="J83" s="79">
        <v>12</v>
      </c>
      <c r="K83" s="79">
        <v>80</v>
      </c>
      <c r="L83" s="79">
        <v>1.1520000000000001E-2</v>
      </c>
      <c r="M83" s="77" t="s">
        <v>453</v>
      </c>
      <c r="N83" s="31" t="s">
        <v>419</v>
      </c>
      <c r="O83" s="91" t="s">
        <v>197</v>
      </c>
      <c r="P83" s="91"/>
      <c r="Q83" s="95">
        <f>IFERROR((P83-#REF!)/P83*100,0)</f>
        <v>0</v>
      </c>
    </row>
    <row r="84" spans="1:17" s="2" customFormat="1" ht="12.75" x14ac:dyDescent="0.2">
      <c r="A84" s="77" t="s">
        <v>472</v>
      </c>
      <c r="B84" s="77" t="s">
        <v>473</v>
      </c>
      <c r="C84" s="77" t="s">
        <v>157</v>
      </c>
      <c r="D84" s="61" t="s">
        <v>96</v>
      </c>
      <c r="E84" s="77" t="s">
        <v>452</v>
      </c>
      <c r="F84" s="79">
        <v>14</v>
      </c>
      <c r="G84" s="79">
        <v>2200</v>
      </c>
      <c r="H84" s="79">
        <v>3.52</v>
      </c>
      <c r="I84" s="79">
        <v>12</v>
      </c>
      <c r="J84" s="79">
        <v>12</v>
      </c>
      <c r="K84" s="79">
        <v>80</v>
      </c>
      <c r="L84" s="79">
        <v>1.1520000000000001E-2</v>
      </c>
      <c r="M84" s="77" t="s">
        <v>453</v>
      </c>
      <c r="N84" s="31" t="s">
        <v>419</v>
      </c>
      <c r="O84" s="91" t="s">
        <v>197</v>
      </c>
      <c r="P84" s="91"/>
      <c r="Q84" s="95">
        <f>IFERROR((P84-#REF!)/P84*100,0)</f>
        <v>0</v>
      </c>
    </row>
    <row r="85" spans="1:17" s="2" customFormat="1" ht="12.75" x14ac:dyDescent="0.2">
      <c r="A85" s="77" t="s">
        <v>466</v>
      </c>
      <c r="B85" s="77" t="s">
        <v>467</v>
      </c>
      <c r="C85" s="77" t="s">
        <v>152</v>
      </c>
      <c r="D85" s="61" t="s">
        <v>96</v>
      </c>
      <c r="E85" s="77" t="s">
        <v>452</v>
      </c>
      <c r="F85" s="79">
        <v>14</v>
      </c>
      <c r="G85" s="79">
        <v>2200</v>
      </c>
      <c r="H85" s="79">
        <v>3.52</v>
      </c>
      <c r="I85" s="79">
        <v>12</v>
      </c>
      <c r="J85" s="79">
        <v>12</v>
      </c>
      <c r="K85" s="79">
        <v>80</v>
      </c>
      <c r="L85" s="79">
        <v>1.1520000000000001E-2</v>
      </c>
      <c r="M85" s="77" t="s">
        <v>453</v>
      </c>
      <c r="N85" s="31" t="s">
        <v>419</v>
      </c>
      <c r="O85" s="91" t="s">
        <v>197</v>
      </c>
      <c r="P85" s="91"/>
      <c r="Q85" s="95">
        <f>IFERROR((P85-#REF!)/P85*100,0)</f>
        <v>0</v>
      </c>
    </row>
    <row r="86" spans="1:17" s="2" customFormat="1" ht="12.75" x14ac:dyDescent="0.2">
      <c r="A86" s="77" t="s">
        <v>474</v>
      </c>
      <c r="B86" s="77" t="s">
        <v>475</v>
      </c>
      <c r="C86" s="77" t="s">
        <v>48</v>
      </c>
      <c r="D86" s="61" t="s">
        <v>17</v>
      </c>
      <c r="E86" s="77" t="s">
        <v>452</v>
      </c>
      <c r="F86" s="79">
        <v>14</v>
      </c>
      <c r="G86" s="79">
        <v>2200</v>
      </c>
      <c r="H86" s="79">
        <v>8.1</v>
      </c>
      <c r="I86" s="79">
        <v>15</v>
      </c>
      <c r="J86" s="79">
        <v>15</v>
      </c>
      <c r="K86" s="79">
        <v>160</v>
      </c>
      <c r="L86" s="79">
        <v>3.5999999999999997E-2</v>
      </c>
      <c r="M86" s="77" t="s">
        <v>453</v>
      </c>
      <c r="N86" s="31" t="s">
        <v>419</v>
      </c>
      <c r="O86" s="91" t="s">
        <v>197</v>
      </c>
      <c r="P86" s="91"/>
      <c r="Q86" s="95">
        <f>IFERROR((P86-#REF!)/P86*100,0)</f>
        <v>0</v>
      </c>
    </row>
    <row r="87" spans="1:17" s="2" customFormat="1" ht="12.75" x14ac:dyDescent="0.2">
      <c r="A87" s="77" t="s">
        <v>456</v>
      </c>
      <c r="B87" s="77" t="s">
        <v>457</v>
      </c>
      <c r="C87" s="77" t="s">
        <v>16</v>
      </c>
      <c r="D87" s="61" t="s">
        <v>17</v>
      </c>
      <c r="E87" s="77" t="s">
        <v>452</v>
      </c>
      <c r="F87" s="79">
        <v>14</v>
      </c>
      <c r="G87" s="79">
        <v>2200</v>
      </c>
      <c r="H87" s="79">
        <v>8.1</v>
      </c>
      <c r="I87" s="79">
        <v>15</v>
      </c>
      <c r="J87" s="79">
        <v>15</v>
      </c>
      <c r="K87" s="79">
        <v>160</v>
      </c>
      <c r="L87" s="79">
        <v>3.5999999999999997E-2</v>
      </c>
      <c r="M87" s="77" t="s">
        <v>453</v>
      </c>
      <c r="N87" s="31" t="s">
        <v>419</v>
      </c>
      <c r="O87" s="91" t="s">
        <v>197</v>
      </c>
      <c r="P87" s="91"/>
      <c r="Q87" s="95">
        <f>IFERROR((P87-#REF!)/P87*100,0)</f>
        <v>0</v>
      </c>
    </row>
    <row r="88" spans="1:17" s="2" customFormat="1" ht="12.75" x14ac:dyDescent="0.2">
      <c r="A88" s="77" t="s">
        <v>468</v>
      </c>
      <c r="B88" s="77" t="s">
        <v>469</v>
      </c>
      <c r="C88" s="77" t="s">
        <v>157</v>
      </c>
      <c r="D88" s="61" t="s">
        <v>17</v>
      </c>
      <c r="E88" s="77" t="s">
        <v>452</v>
      </c>
      <c r="F88" s="79">
        <v>14</v>
      </c>
      <c r="G88" s="79">
        <v>2200</v>
      </c>
      <c r="H88" s="79">
        <v>8.1</v>
      </c>
      <c r="I88" s="79">
        <v>15</v>
      </c>
      <c r="J88" s="79">
        <v>15</v>
      </c>
      <c r="K88" s="79">
        <v>160</v>
      </c>
      <c r="L88" s="79">
        <v>3.5999999999999997E-2</v>
      </c>
      <c r="M88" s="77" t="s">
        <v>453</v>
      </c>
      <c r="N88" s="31" t="s">
        <v>419</v>
      </c>
      <c r="O88" s="91" t="s">
        <v>197</v>
      </c>
      <c r="P88" s="91"/>
      <c r="Q88" s="95">
        <f>IFERROR((P88-#REF!)/P88*100,0)</f>
        <v>0</v>
      </c>
    </row>
    <row r="89" spans="1:17" s="2" customFormat="1" ht="12.75" x14ac:dyDescent="0.2">
      <c r="A89" s="77" t="s">
        <v>462</v>
      </c>
      <c r="B89" s="77" t="s">
        <v>463</v>
      </c>
      <c r="C89" s="77" t="s">
        <v>152</v>
      </c>
      <c r="D89" s="61" t="s">
        <v>17</v>
      </c>
      <c r="E89" s="77" t="s">
        <v>452</v>
      </c>
      <c r="F89" s="79">
        <v>14</v>
      </c>
      <c r="G89" s="79">
        <v>2200</v>
      </c>
      <c r="H89" s="79">
        <v>8.1</v>
      </c>
      <c r="I89" s="79">
        <v>15</v>
      </c>
      <c r="J89" s="79">
        <v>15</v>
      </c>
      <c r="K89" s="79">
        <v>160</v>
      </c>
      <c r="L89" s="79">
        <v>3.5999999999999997E-2</v>
      </c>
      <c r="M89" s="77" t="s">
        <v>453</v>
      </c>
      <c r="N89" s="31" t="s">
        <v>419</v>
      </c>
      <c r="O89" s="91" t="s">
        <v>197</v>
      </c>
      <c r="P89" s="91"/>
      <c r="Q89" s="95">
        <f>IFERROR((P89-#REF!)/P89*100,0)</f>
        <v>0</v>
      </c>
    </row>
    <row r="90" spans="1:17" s="2" customFormat="1" ht="12.75" x14ac:dyDescent="0.2">
      <c r="A90" s="77" t="s">
        <v>476</v>
      </c>
      <c r="B90" s="77" t="s">
        <v>477</v>
      </c>
      <c r="C90" s="77" t="s">
        <v>48</v>
      </c>
      <c r="D90" s="61" t="s">
        <v>45</v>
      </c>
      <c r="E90" s="77" t="s">
        <v>452</v>
      </c>
      <c r="F90" s="79">
        <v>14</v>
      </c>
      <c r="G90" s="79">
        <v>2200</v>
      </c>
      <c r="H90" s="79">
        <v>12.76</v>
      </c>
      <c r="I90" s="79">
        <v>18</v>
      </c>
      <c r="J90" s="79">
        <v>18</v>
      </c>
      <c r="K90" s="79">
        <v>200</v>
      </c>
      <c r="L90" s="79">
        <v>6.4799999999999996E-2</v>
      </c>
      <c r="M90" s="77" t="s">
        <v>453</v>
      </c>
      <c r="N90" s="31" t="s">
        <v>419</v>
      </c>
      <c r="O90" s="91" t="s">
        <v>197</v>
      </c>
      <c r="P90" s="91"/>
      <c r="Q90" s="95">
        <f>IFERROR((P90-#REF!)/P90*100,0)</f>
        <v>0</v>
      </c>
    </row>
    <row r="91" spans="1:17" s="2" customFormat="1" ht="12.75" x14ac:dyDescent="0.2">
      <c r="A91" s="77" t="s">
        <v>458</v>
      </c>
      <c r="B91" s="77" t="s">
        <v>459</v>
      </c>
      <c r="C91" s="77" t="s">
        <v>16</v>
      </c>
      <c r="D91" s="61" t="s">
        <v>45</v>
      </c>
      <c r="E91" s="77" t="s">
        <v>452</v>
      </c>
      <c r="F91" s="79">
        <v>14</v>
      </c>
      <c r="G91" s="79">
        <v>2200</v>
      </c>
      <c r="H91" s="79">
        <v>12.76</v>
      </c>
      <c r="I91" s="79">
        <v>18</v>
      </c>
      <c r="J91" s="79">
        <v>18</v>
      </c>
      <c r="K91" s="79">
        <v>200</v>
      </c>
      <c r="L91" s="79">
        <v>6.4799999999999996E-2</v>
      </c>
      <c r="M91" s="77" t="s">
        <v>453</v>
      </c>
      <c r="N91" s="31" t="s">
        <v>419</v>
      </c>
      <c r="O91" s="91" t="s">
        <v>197</v>
      </c>
      <c r="P91" s="91"/>
      <c r="Q91" s="95">
        <f>IFERROR((P91-#REF!)/P91*100,0)</f>
        <v>0</v>
      </c>
    </row>
    <row r="92" spans="1:17" s="2" customFormat="1" ht="12.75" x14ac:dyDescent="0.2">
      <c r="A92" s="77" t="s">
        <v>470</v>
      </c>
      <c r="B92" s="77" t="s">
        <v>471</v>
      </c>
      <c r="C92" s="77" t="s">
        <v>157</v>
      </c>
      <c r="D92" s="61" t="s">
        <v>45</v>
      </c>
      <c r="E92" s="77" t="s">
        <v>452</v>
      </c>
      <c r="F92" s="79">
        <v>14</v>
      </c>
      <c r="G92" s="79">
        <v>2200</v>
      </c>
      <c r="H92" s="79">
        <v>12.76</v>
      </c>
      <c r="I92" s="79">
        <v>18</v>
      </c>
      <c r="J92" s="79">
        <v>18</v>
      </c>
      <c r="K92" s="79">
        <v>200</v>
      </c>
      <c r="L92" s="79">
        <v>6.4799999999999996E-2</v>
      </c>
      <c r="M92" s="77" t="s">
        <v>453</v>
      </c>
      <c r="N92" s="31" t="s">
        <v>419</v>
      </c>
      <c r="O92" s="91" t="s">
        <v>197</v>
      </c>
      <c r="P92" s="91"/>
      <c r="Q92" s="95">
        <f>IFERROR((P92-#REF!)/P92*100,0)</f>
        <v>0</v>
      </c>
    </row>
    <row r="93" spans="1:17" s="2" customFormat="1" ht="12.75" x14ac:dyDescent="0.2">
      <c r="A93" s="72" t="s">
        <v>464</v>
      </c>
      <c r="B93" s="61" t="s">
        <v>465</v>
      </c>
      <c r="C93" s="61" t="s">
        <v>152</v>
      </c>
      <c r="D93" s="61" t="s">
        <v>45</v>
      </c>
      <c r="E93" s="61" t="s">
        <v>452</v>
      </c>
      <c r="F93" s="61">
        <v>14</v>
      </c>
      <c r="G93" s="73">
        <v>2200</v>
      </c>
      <c r="H93" s="74">
        <v>12.76</v>
      </c>
      <c r="I93" s="61">
        <v>18</v>
      </c>
      <c r="J93" s="61">
        <v>18</v>
      </c>
      <c r="K93" s="61">
        <v>200</v>
      </c>
      <c r="L93" s="75">
        <v>6.4799999999999996E-2</v>
      </c>
      <c r="M93" s="76" t="s">
        <v>453</v>
      </c>
      <c r="N93" s="31" t="s">
        <v>419</v>
      </c>
      <c r="O93" s="91" t="s">
        <v>197</v>
      </c>
      <c r="P93" s="91"/>
      <c r="Q93" s="95">
        <f>IFERROR((P93-#REF!)/P93*100,0)</f>
        <v>0</v>
      </c>
    </row>
    <row r="94" spans="1:17" s="2" customFormat="1" ht="12.75" x14ac:dyDescent="0.2">
      <c r="A94" s="77" t="s">
        <v>450</v>
      </c>
      <c r="B94" s="77" t="s">
        <v>451</v>
      </c>
      <c r="C94" s="77" t="s">
        <v>16</v>
      </c>
      <c r="D94" s="61" t="s">
        <v>17</v>
      </c>
      <c r="E94" s="77" t="s">
        <v>452</v>
      </c>
      <c r="F94" s="79">
        <v>14</v>
      </c>
      <c r="G94" s="79">
        <v>2200</v>
      </c>
      <c r="H94" s="79">
        <v>8.1</v>
      </c>
      <c r="I94" s="79">
        <v>15</v>
      </c>
      <c r="J94" s="79">
        <v>15</v>
      </c>
      <c r="K94" s="79">
        <v>160</v>
      </c>
      <c r="L94" s="79">
        <v>3.5999999999999997E-2</v>
      </c>
      <c r="M94" s="77" t="s">
        <v>453</v>
      </c>
      <c r="N94" s="31" t="s">
        <v>419</v>
      </c>
      <c r="O94" s="91" t="s">
        <v>197</v>
      </c>
      <c r="P94" s="91"/>
      <c r="Q94" s="95">
        <f>IFERROR((P94-#REF!)/P94*100,0)</f>
        <v>0</v>
      </c>
    </row>
    <row r="95" spans="1:17" s="2" customFormat="1" ht="12.75" x14ac:dyDescent="0.2">
      <c r="A95" s="77" t="s">
        <v>454</v>
      </c>
      <c r="B95" s="77" t="s">
        <v>455</v>
      </c>
      <c r="C95" s="77" t="s">
        <v>16</v>
      </c>
      <c r="D95" s="61" t="s">
        <v>17</v>
      </c>
      <c r="E95" s="77" t="s">
        <v>452</v>
      </c>
      <c r="F95" s="79">
        <v>14</v>
      </c>
      <c r="G95" s="79">
        <v>2200</v>
      </c>
      <c r="H95" s="79">
        <v>8.1</v>
      </c>
      <c r="I95" s="79">
        <v>15</v>
      </c>
      <c r="J95" s="79">
        <v>15</v>
      </c>
      <c r="K95" s="79">
        <v>160</v>
      </c>
      <c r="L95" s="79">
        <v>3.5999999999999997E-2</v>
      </c>
      <c r="M95" s="77" t="s">
        <v>453</v>
      </c>
      <c r="N95" s="31" t="s">
        <v>419</v>
      </c>
      <c r="O95" s="91" t="s">
        <v>197</v>
      </c>
      <c r="P95" s="91"/>
      <c r="Q95" s="95">
        <f>IFERROR((P95-#REF!)/P95*100,0)</f>
        <v>0</v>
      </c>
    </row>
    <row r="96" spans="1:17" s="2" customFormat="1" ht="12.75" x14ac:dyDescent="0.2">
      <c r="A96" s="77" t="s">
        <v>482</v>
      </c>
      <c r="B96" s="77" t="s">
        <v>483</v>
      </c>
      <c r="C96" s="77" t="s">
        <v>16</v>
      </c>
      <c r="D96" s="61" t="s">
        <v>17</v>
      </c>
      <c r="E96" s="77" t="s">
        <v>452</v>
      </c>
      <c r="F96" s="79">
        <v>14</v>
      </c>
      <c r="G96" s="79">
        <v>2200</v>
      </c>
      <c r="H96" s="79">
        <v>8.1</v>
      </c>
      <c r="I96" s="79">
        <v>15</v>
      </c>
      <c r="J96" s="79">
        <v>15</v>
      </c>
      <c r="K96" s="79">
        <v>160</v>
      </c>
      <c r="L96" s="79">
        <v>3.5999999999999997E-2</v>
      </c>
      <c r="M96" s="77" t="s">
        <v>453</v>
      </c>
      <c r="N96" s="31" t="s">
        <v>419</v>
      </c>
      <c r="O96" s="91" t="s">
        <v>197</v>
      </c>
      <c r="P96" s="91"/>
      <c r="Q96" s="95">
        <f>IFERROR((P96-#REF!)/P96*100,0)</f>
        <v>0</v>
      </c>
    </row>
    <row r="97" spans="1:17" s="2" customFormat="1" ht="12.75" x14ac:dyDescent="0.2">
      <c r="A97" s="77" t="s">
        <v>480</v>
      </c>
      <c r="B97" s="77" t="s">
        <v>481</v>
      </c>
      <c r="C97" s="77" t="s">
        <v>16</v>
      </c>
      <c r="D97" s="61" t="s">
        <v>17</v>
      </c>
      <c r="E97" s="77" t="s">
        <v>452</v>
      </c>
      <c r="F97" s="79">
        <v>14</v>
      </c>
      <c r="G97" s="79">
        <v>2200</v>
      </c>
      <c r="H97" s="79">
        <v>8.1</v>
      </c>
      <c r="I97" s="79">
        <v>15</v>
      </c>
      <c r="J97" s="79">
        <v>15</v>
      </c>
      <c r="K97" s="79">
        <v>160</v>
      </c>
      <c r="L97" s="79">
        <v>3.5999999999999997E-2</v>
      </c>
      <c r="M97" s="77" t="s">
        <v>453</v>
      </c>
      <c r="N97" s="31" t="s">
        <v>419</v>
      </c>
      <c r="O97" s="91" t="s">
        <v>197</v>
      </c>
      <c r="P97" s="91"/>
      <c r="Q97" s="95">
        <f>IFERROR((P97-#REF!)/P97*100,0)</f>
        <v>0</v>
      </c>
    </row>
    <row r="98" spans="1:17" s="2" customFormat="1" ht="12.75" x14ac:dyDescent="0.2">
      <c r="A98" s="77" t="s">
        <v>444</v>
      </c>
      <c r="B98" s="77" t="s">
        <v>445</v>
      </c>
      <c r="C98" s="77" t="s">
        <v>109</v>
      </c>
      <c r="D98" s="61" t="s">
        <v>96</v>
      </c>
      <c r="E98" s="77" t="s">
        <v>418</v>
      </c>
      <c r="F98" s="79">
        <v>8</v>
      </c>
      <c r="G98" s="79">
        <v>1350</v>
      </c>
      <c r="H98" s="79">
        <v>2.16</v>
      </c>
      <c r="I98" s="79">
        <v>10</v>
      </c>
      <c r="J98" s="79">
        <v>10</v>
      </c>
      <c r="K98" s="79">
        <v>80</v>
      </c>
      <c r="L98" s="79">
        <v>8.0000000000000019E-3</v>
      </c>
      <c r="M98" s="77" t="s">
        <v>142</v>
      </c>
      <c r="N98" s="31" t="s">
        <v>419</v>
      </c>
      <c r="O98" s="91"/>
      <c r="P98" s="91"/>
      <c r="Q98" s="95">
        <f>IFERROR((P98-#REF!)/P98*100,0)</f>
        <v>0</v>
      </c>
    </row>
    <row r="99" spans="1:17" s="2" customFormat="1" ht="12.75" x14ac:dyDescent="0.2">
      <c r="A99" s="77" t="s">
        <v>446</v>
      </c>
      <c r="B99" s="77" t="s">
        <v>447</v>
      </c>
      <c r="C99" s="77" t="s">
        <v>109</v>
      </c>
      <c r="D99" s="61" t="s">
        <v>145</v>
      </c>
      <c r="E99" s="77" t="s">
        <v>418</v>
      </c>
      <c r="F99" s="79">
        <v>8</v>
      </c>
      <c r="G99" s="79">
        <v>1350</v>
      </c>
      <c r="H99" s="79">
        <v>27</v>
      </c>
      <c r="I99" s="79">
        <v>13</v>
      </c>
      <c r="J99" s="79">
        <v>13</v>
      </c>
      <c r="K99" s="79">
        <v>80</v>
      </c>
      <c r="L99" s="79">
        <v>1.3520000000000003E-2</v>
      </c>
      <c r="M99" s="77" t="s">
        <v>142</v>
      </c>
      <c r="N99" s="31" t="s">
        <v>419</v>
      </c>
      <c r="O99" s="91"/>
      <c r="P99" s="91"/>
      <c r="Q99" s="95">
        <f>IFERROR((P99-#REF!)/P99*100,0)</f>
        <v>0</v>
      </c>
    </row>
    <row r="100" spans="1:17" s="2" customFormat="1" ht="12.75" x14ac:dyDescent="0.2">
      <c r="A100" s="77" t="s">
        <v>440</v>
      </c>
      <c r="B100" s="77" t="s">
        <v>441</v>
      </c>
      <c r="C100" s="77" t="s">
        <v>109</v>
      </c>
      <c r="D100" s="61" t="s">
        <v>17</v>
      </c>
      <c r="E100" s="77" t="s">
        <v>418</v>
      </c>
      <c r="F100" s="79">
        <v>8</v>
      </c>
      <c r="G100" s="79">
        <v>1350</v>
      </c>
      <c r="H100" s="79">
        <v>4.97</v>
      </c>
      <c r="I100" s="79">
        <v>12</v>
      </c>
      <c r="J100" s="79">
        <v>12</v>
      </c>
      <c r="K100" s="79">
        <v>160</v>
      </c>
      <c r="L100" s="79">
        <v>2.3040000000000001E-2</v>
      </c>
      <c r="M100" s="77" t="s">
        <v>142</v>
      </c>
      <c r="N100" s="31" t="s">
        <v>419</v>
      </c>
      <c r="O100" s="91"/>
      <c r="P100" s="91"/>
      <c r="Q100" s="95">
        <f>IFERROR((P100-#REF!)/P100*100,0)</f>
        <v>0</v>
      </c>
    </row>
    <row r="101" spans="1:17" s="2" customFormat="1" ht="12.75" x14ac:dyDescent="0.2">
      <c r="A101" s="77" t="s">
        <v>442</v>
      </c>
      <c r="B101" s="77" t="s">
        <v>443</v>
      </c>
      <c r="C101" s="77" t="s">
        <v>109</v>
      </c>
      <c r="D101" s="61" t="s">
        <v>45</v>
      </c>
      <c r="E101" s="77" t="s">
        <v>418</v>
      </c>
      <c r="F101" s="79">
        <v>8</v>
      </c>
      <c r="G101" s="79">
        <v>1350</v>
      </c>
      <c r="H101" s="79">
        <v>7.83</v>
      </c>
      <c r="I101" s="79">
        <v>13</v>
      </c>
      <c r="J101" s="79">
        <v>13</v>
      </c>
      <c r="K101" s="79">
        <v>200</v>
      </c>
      <c r="L101" s="79">
        <v>3.3800000000000004E-2</v>
      </c>
      <c r="M101" s="77" t="s">
        <v>142</v>
      </c>
      <c r="N101" s="31" t="s">
        <v>419</v>
      </c>
      <c r="O101" s="91"/>
      <c r="P101" s="91"/>
      <c r="Q101" s="95">
        <f>IFERROR((P101-#REF!)/P101*100,0)</f>
        <v>0</v>
      </c>
    </row>
    <row r="102" spans="1:17" s="2" customFormat="1" ht="12.75" x14ac:dyDescent="0.2">
      <c r="A102" s="86" t="s">
        <v>448</v>
      </c>
      <c r="B102" s="78" t="s">
        <v>449</v>
      </c>
      <c r="C102" s="78" t="s">
        <v>70</v>
      </c>
      <c r="D102" s="78" t="s">
        <v>17</v>
      </c>
      <c r="E102" s="78" t="s">
        <v>418</v>
      </c>
      <c r="F102" s="78">
        <v>8</v>
      </c>
      <c r="G102" s="87">
        <v>1350</v>
      </c>
      <c r="H102" s="88">
        <v>4.97</v>
      </c>
      <c r="I102" s="78">
        <v>12</v>
      </c>
      <c r="J102" s="78">
        <v>12</v>
      </c>
      <c r="K102" s="78">
        <v>160</v>
      </c>
      <c r="L102" s="89">
        <v>2.3040000000000001E-2</v>
      </c>
      <c r="M102" s="78" t="s">
        <v>142</v>
      </c>
      <c r="N102" s="30" t="s">
        <v>419</v>
      </c>
      <c r="O102" s="90"/>
      <c r="P102" s="90"/>
      <c r="Q102" s="96">
        <f>IFERROR((P102-#REF!)/P102*100,0)</f>
        <v>0</v>
      </c>
    </row>
    <row r="103" spans="1:17" s="2" customFormat="1" ht="12.75" x14ac:dyDescent="0.2">
      <c r="A103" s="77" t="s">
        <v>420</v>
      </c>
      <c r="B103" s="77" t="s">
        <v>421</v>
      </c>
      <c r="C103" s="77" t="s">
        <v>16</v>
      </c>
      <c r="D103" s="61" t="s">
        <v>96</v>
      </c>
      <c r="E103" s="77" t="s">
        <v>418</v>
      </c>
      <c r="F103" s="79">
        <v>8</v>
      </c>
      <c r="G103" s="79">
        <v>1350</v>
      </c>
      <c r="H103" s="79">
        <v>2.16</v>
      </c>
      <c r="I103" s="79">
        <v>10</v>
      </c>
      <c r="J103" s="79">
        <v>10</v>
      </c>
      <c r="K103" s="79">
        <v>80</v>
      </c>
      <c r="L103" s="79">
        <v>8.0000000000000019E-3</v>
      </c>
      <c r="M103" s="77" t="s">
        <v>142</v>
      </c>
      <c r="N103" s="31" t="s">
        <v>419</v>
      </c>
      <c r="O103" s="91"/>
      <c r="P103" s="91"/>
      <c r="Q103" s="95">
        <f>IFERROR((P103-#REF!)/P103*100,0)</f>
        <v>0</v>
      </c>
    </row>
    <row r="104" spans="1:17" s="2" customFormat="1" ht="12.75" x14ac:dyDescent="0.2">
      <c r="A104" s="77" t="s">
        <v>422</v>
      </c>
      <c r="B104" s="77" t="s">
        <v>423</v>
      </c>
      <c r="C104" s="77" t="s">
        <v>16</v>
      </c>
      <c r="D104" s="61" t="s">
        <v>145</v>
      </c>
      <c r="E104" s="77" t="s">
        <v>418</v>
      </c>
      <c r="F104" s="79">
        <v>8</v>
      </c>
      <c r="G104" s="79">
        <v>1350</v>
      </c>
      <c r="H104" s="79">
        <v>2.7</v>
      </c>
      <c r="I104" s="79">
        <v>13</v>
      </c>
      <c r="J104" s="79">
        <v>13</v>
      </c>
      <c r="K104" s="79">
        <v>80</v>
      </c>
      <c r="L104" s="79">
        <v>1.3520000000000003E-2</v>
      </c>
      <c r="M104" s="77" t="s">
        <v>142</v>
      </c>
      <c r="N104" s="31" t="s">
        <v>419</v>
      </c>
      <c r="O104" s="91"/>
      <c r="P104" s="91"/>
      <c r="Q104" s="95">
        <f>IFERROR((P104-#REF!)/P104*100,0)</f>
        <v>0</v>
      </c>
    </row>
    <row r="105" spans="1:17" s="2" customFormat="1" ht="12.75" x14ac:dyDescent="0.2">
      <c r="A105" s="77" t="s">
        <v>416</v>
      </c>
      <c r="B105" s="77" t="s">
        <v>417</v>
      </c>
      <c r="C105" s="77" t="s">
        <v>16</v>
      </c>
      <c r="D105" s="61" t="s">
        <v>17</v>
      </c>
      <c r="E105" s="77" t="s">
        <v>418</v>
      </c>
      <c r="F105" s="79">
        <v>8</v>
      </c>
      <c r="G105" s="79">
        <v>1350</v>
      </c>
      <c r="H105" s="79">
        <v>4.97</v>
      </c>
      <c r="I105" s="79">
        <v>12</v>
      </c>
      <c r="J105" s="79">
        <v>12</v>
      </c>
      <c r="K105" s="79">
        <v>160</v>
      </c>
      <c r="L105" s="79">
        <v>2.3040000000000001E-2</v>
      </c>
      <c r="M105" s="77" t="s">
        <v>142</v>
      </c>
      <c r="N105" s="31" t="s">
        <v>419</v>
      </c>
      <c r="O105" s="91"/>
      <c r="P105" s="91"/>
      <c r="Q105" s="95">
        <f>IFERROR((P105-#REF!)/P105*100,0)</f>
        <v>0</v>
      </c>
    </row>
    <row r="106" spans="1:17" s="2" customFormat="1" ht="12.75" x14ac:dyDescent="0.2">
      <c r="A106" s="77" t="s">
        <v>436</v>
      </c>
      <c r="B106" s="77" t="s">
        <v>437</v>
      </c>
      <c r="C106" s="77" t="s">
        <v>36</v>
      </c>
      <c r="D106" s="61" t="s">
        <v>96</v>
      </c>
      <c r="E106" s="77" t="s">
        <v>418</v>
      </c>
      <c r="F106" s="79">
        <v>8</v>
      </c>
      <c r="G106" s="79">
        <v>1350</v>
      </c>
      <c r="H106" s="79">
        <v>2.16</v>
      </c>
      <c r="I106" s="79">
        <v>10</v>
      </c>
      <c r="J106" s="79">
        <v>10</v>
      </c>
      <c r="K106" s="79">
        <v>80</v>
      </c>
      <c r="L106" s="79">
        <v>8.0000000000000019E-3</v>
      </c>
      <c r="M106" s="77" t="s">
        <v>142</v>
      </c>
      <c r="N106" s="31" t="s">
        <v>419</v>
      </c>
      <c r="O106" s="91"/>
      <c r="P106" s="91"/>
      <c r="Q106" s="95">
        <f>IFERROR((P106-#REF!)/P106*100,0)</f>
        <v>0</v>
      </c>
    </row>
    <row r="107" spans="1:17" s="2" customFormat="1" ht="12.75" x14ac:dyDescent="0.2">
      <c r="A107" s="77" t="s">
        <v>428</v>
      </c>
      <c r="B107" s="77" t="s">
        <v>429</v>
      </c>
      <c r="C107" s="77" t="s">
        <v>109</v>
      </c>
      <c r="D107" s="61" t="s">
        <v>96</v>
      </c>
      <c r="E107" s="77" t="s">
        <v>418</v>
      </c>
      <c r="F107" s="79">
        <v>8</v>
      </c>
      <c r="G107" s="79">
        <v>1350</v>
      </c>
      <c r="H107" s="79">
        <v>2.16</v>
      </c>
      <c r="I107" s="79">
        <v>10</v>
      </c>
      <c r="J107" s="79">
        <v>10</v>
      </c>
      <c r="K107" s="79">
        <v>80</v>
      </c>
      <c r="L107" s="79">
        <v>8.0000000000000019E-3</v>
      </c>
      <c r="M107" s="77" t="s">
        <v>142</v>
      </c>
      <c r="N107" s="31" t="s">
        <v>419</v>
      </c>
      <c r="O107" s="91"/>
      <c r="P107" s="91"/>
      <c r="Q107" s="95">
        <f>IFERROR((P107-#REF!)/P107*100,0)</f>
        <v>0</v>
      </c>
    </row>
    <row r="108" spans="1:17" s="2" customFormat="1" ht="12.75" x14ac:dyDescent="0.2">
      <c r="A108" s="77" t="s">
        <v>438</v>
      </c>
      <c r="B108" s="77" t="s">
        <v>439</v>
      </c>
      <c r="C108" s="77" t="s">
        <v>36</v>
      </c>
      <c r="D108" s="61" t="s">
        <v>145</v>
      </c>
      <c r="E108" s="77" t="s">
        <v>418</v>
      </c>
      <c r="F108" s="79">
        <v>8</v>
      </c>
      <c r="G108" s="79">
        <v>1350</v>
      </c>
      <c r="H108" s="79">
        <v>2.7</v>
      </c>
      <c r="I108" s="79">
        <v>13</v>
      </c>
      <c r="J108" s="79">
        <v>13</v>
      </c>
      <c r="K108" s="79">
        <v>80</v>
      </c>
      <c r="L108" s="79">
        <v>1.3520000000000003E-2</v>
      </c>
      <c r="M108" s="77" t="s">
        <v>142</v>
      </c>
      <c r="N108" s="31" t="s">
        <v>419</v>
      </c>
      <c r="O108" s="91"/>
      <c r="P108" s="91"/>
      <c r="Q108" s="95">
        <f>IFERROR((P108-#REF!)/P108*100,0)</f>
        <v>0</v>
      </c>
    </row>
    <row r="109" spans="1:17" s="2" customFormat="1" ht="12.75" x14ac:dyDescent="0.2">
      <c r="A109" s="77" t="s">
        <v>430</v>
      </c>
      <c r="B109" s="77" t="s">
        <v>431</v>
      </c>
      <c r="C109" s="77" t="s">
        <v>109</v>
      </c>
      <c r="D109" s="61" t="s">
        <v>145</v>
      </c>
      <c r="E109" s="77" t="s">
        <v>418</v>
      </c>
      <c r="F109" s="79">
        <v>8</v>
      </c>
      <c r="G109" s="79">
        <v>1350</v>
      </c>
      <c r="H109" s="79">
        <v>2.7</v>
      </c>
      <c r="I109" s="79">
        <v>13</v>
      </c>
      <c r="J109" s="79">
        <v>13</v>
      </c>
      <c r="K109" s="79">
        <v>80</v>
      </c>
      <c r="L109" s="79">
        <v>1.3520000000000003E-2</v>
      </c>
      <c r="M109" s="77" t="s">
        <v>142</v>
      </c>
      <c r="N109" s="31" t="s">
        <v>419</v>
      </c>
      <c r="O109" s="91"/>
      <c r="P109" s="91"/>
      <c r="Q109" s="95">
        <f>IFERROR((P109-#REF!)/P109*100,0)</f>
        <v>0</v>
      </c>
    </row>
    <row r="110" spans="1:17" s="2" customFormat="1" ht="12.75" x14ac:dyDescent="0.2">
      <c r="A110" s="77" t="s">
        <v>432</v>
      </c>
      <c r="B110" s="77" t="s">
        <v>433</v>
      </c>
      <c r="C110" s="77" t="s">
        <v>36</v>
      </c>
      <c r="D110" s="61" t="s">
        <v>17</v>
      </c>
      <c r="E110" s="77" t="s">
        <v>418</v>
      </c>
      <c r="F110" s="79">
        <v>8</v>
      </c>
      <c r="G110" s="79">
        <v>1350</v>
      </c>
      <c r="H110" s="79">
        <v>4.97</v>
      </c>
      <c r="I110" s="79">
        <v>12</v>
      </c>
      <c r="J110" s="79">
        <v>12</v>
      </c>
      <c r="K110" s="79">
        <v>160</v>
      </c>
      <c r="L110" s="79">
        <v>2.3040000000000001E-2</v>
      </c>
      <c r="M110" s="77" t="s">
        <v>142</v>
      </c>
      <c r="N110" s="31" t="s">
        <v>419</v>
      </c>
      <c r="O110" s="91"/>
      <c r="P110" s="91"/>
      <c r="Q110" s="95">
        <f>IFERROR((P110-#REF!)/P110*100,0)</f>
        <v>0</v>
      </c>
    </row>
    <row r="111" spans="1:17" s="2" customFormat="1" ht="12.75" x14ac:dyDescent="0.2">
      <c r="A111" s="77" t="s">
        <v>424</v>
      </c>
      <c r="B111" s="77" t="s">
        <v>425</v>
      </c>
      <c r="C111" s="77" t="s">
        <v>109</v>
      </c>
      <c r="D111" s="61" t="s">
        <v>17</v>
      </c>
      <c r="E111" s="77" t="s">
        <v>418</v>
      </c>
      <c r="F111" s="79">
        <v>8</v>
      </c>
      <c r="G111" s="79">
        <v>1350</v>
      </c>
      <c r="H111" s="79">
        <v>4.97</v>
      </c>
      <c r="I111" s="79">
        <v>12</v>
      </c>
      <c r="J111" s="79">
        <v>12</v>
      </c>
      <c r="K111" s="79">
        <v>160</v>
      </c>
      <c r="L111" s="79">
        <v>2.3040000000000001E-2</v>
      </c>
      <c r="M111" s="77" t="s">
        <v>142</v>
      </c>
      <c r="N111" s="31" t="s">
        <v>419</v>
      </c>
      <c r="O111" s="91"/>
      <c r="P111" s="91"/>
      <c r="Q111" s="95">
        <f>IFERROR((P111-#REF!)/P111*100,0)</f>
        <v>0</v>
      </c>
    </row>
    <row r="112" spans="1:17" s="2" customFormat="1" ht="12.75" x14ac:dyDescent="0.2">
      <c r="A112" s="77" t="s">
        <v>434</v>
      </c>
      <c r="B112" s="77" t="s">
        <v>435</v>
      </c>
      <c r="C112" s="77" t="s">
        <v>36</v>
      </c>
      <c r="D112" s="61" t="s">
        <v>45</v>
      </c>
      <c r="E112" s="77" t="s">
        <v>418</v>
      </c>
      <c r="F112" s="79">
        <v>8</v>
      </c>
      <c r="G112" s="79">
        <v>1350</v>
      </c>
      <c r="H112" s="79">
        <v>7.83</v>
      </c>
      <c r="I112" s="79">
        <v>13</v>
      </c>
      <c r="J112" s="79">
        <v>13</v>
      </c>
      <c r="K112" s="79">
        <v>200</v>
      </c>
      <c r="L112" s="79">
        <v>3.3800000000000004E-2</v>
      </c>
      <c r="M112" s="77" t="s">
        <v>142</v>
      </c>
      <c r="N112" s="31" t="s">
        <v>419</v>
      </c>
      <c r="O112" s="91"/>
      <c r="P112" s="91"/>
      <c r="Q112" s="95">
        <f>IFERROR((P112-#REF!)/P112*100,0)</f>
        <v>0</v>
      </c>
    </row>
    <row r="113" spans="1:17" s="2" customFormat="1" ht="12.75" x14ac:dyDescent="0.2">
      <c r="A113" s="77" t="s">
        <v>426</v>
      </c>
      <c r="B113" s="77" t="s">
        <v>427</v>
      </c>
      <c r="C113" s="77" t="s">
        <v>109</v>
      </c>
      <c r="D113" s="61" t="s">
        <v>45</v>
      </c>
      <c r="E113" s="77" t="s">
        <v>418</v>
      </c>
      <c r="F113" s="79">
        <v>8</v>
      </c>
      <c r="G113" s="79">
        <v>1350</v>
      </c>
      <c r="H113" s="79">
        <v>7.83</v>
      </c>
      <c r="I113" s="79">
        <v>13</v>
      </c>
      <c r="J113" s="79">
        <v>13</v>
      </c>
      <c r="K113" s="79">
        <v>200</v>
      </c>
      <c r="L113" s="79">
        <v>3.3800000000000004E-2</v>
      </c>
      <c r="M113" s="77" t="s">
        <v>142</v>
      </c>
      <c r="N113" s="31" t="s">
        <v>419</v>
      </c>
      <c r="O113" s="91"/>
      <c r="P113" s="91"/>
      <c r="Q113" s="95">
        <f>IFERROR((P113-#REF!)/P113*100,0)</f>
        <v>0</v>
      </c>
    </row>
    <row r="114" spans="1:17" s="2" customFormat="1" ht="12.75" x14ac:dyDescent="0.2">
      <c r="A114" s="72" t="s">
        <v>27</v>
      </c>
      <c r="B114" s="61" t="s">
        <v>28</v>
      </c>
      <c r="C114" s="61" t="s">
        <v>26</v>
      </c>
      <c r="D114" s="61" t="s">
        <v>17</v>
      </c>
      <c r="E114" s="61" t="s">
        <v>18</v>
      </c>
      <c r="F114" s="61">
        <v>10</v>
      </c>
      <c r="G114" s="73">
        <v>1050</v>
      </c>
      <c r="H114" s="74">
        <v>3.86</v>
      </c>
      <c r="I114" s="61">
        <v>12</v>
      </c>
      <c r="J114" s="61">
        <v>12</v>
      </c>
      <c r="K114" s="61">
        <v>160</v>
      </c>
      <c r="L114" s="75">
        <v>2.3040000000000001E-2</v>
      </c>
      <c r="M114" s="76" t="s">
        <v>19</v>
      </c>
      <c r="N114" s="31" t="s">
        <v>20</v>
      </c>
      <c r="O114" s="91"/>
      <c r="P114" s="91"/>
      <c r="Q114" s="95">
        <f>IFERROR((P114-#REF!)/P114*100,0)</f>
        <v>0</v>
      </c>
    </row>
    <row r="115" spans="1:17" s="2" customFormat="1" ht="12.75" x14ac:dyDescent="0.2">
      <c r="A115" s="72" t="s">
        <v>24</v>
      </c>
      <c r="B115" s="61" t="s">
        <v>25</v>
      </c>
      <c r="C115" s="61" t="s">
        <v>26</v>
      </c>
      <c r="D115" s="61" t="s">
        <v>17</v>
      </c>
      <c r="E115" s="61" t="s">
        <v>18</v>
      </c>
      <c r="F115" s="61">
        <v>10</v>
      </c>
      <c r="G115" s="73">
        <v>1050</v>
      </c>
      <c r="H115" s="74">
        <v>3.86</v>
      </c>
      <c r="I115" s="61">
        <v>12</v>
      </c>
      <c r="J115" s="61">
        <v>12</v>
      </c>
      <c r="K115" s="61">
        <v>160</v>
      </c>
      <c r="L115" s="75">
        <v>2.3040000000000001E-2</v>
      </c>
      <c r="M115" s="76" t="s">
        <v>19</v>
      </c>
      <c r="N115" s="31" t="s">
        <v>20</v>
      </c>
      <c r="O115" s="91"/>
      <c r="P115" s="91"/>
      <c r="Q115" s="95">
        <f>IFERROR((P115-#REF!)/P115*100,0)</f>
        <v>0</v>
      </c>
    </row>
    <row r="116" spans="1:17" s="2" customFormat="1" ht="12.75" x14ac:dyDescent="0.2">
      <c r="A116" s="72" t="s">
        <v>29</v>
      </c>
      <c r="B116" s="61" t="s">
        <v>30</v>
      </c>
      <c r="C116" s="61" t="s">
        <v>31</v>
      </c>
      <c r="D116" s="61" t="s">
        <v>17</v>
      </c>
      <c r="E116" s="61" t="s">
        <v>18</v>
      </c>
      <c r="F116" s="61">
        <v>10</v>
      </c>
      <c r="G116" s="73">
        <v>1050</v>
      </c>
      <c r="H116" s="74">
        <v>3.86</v>
      </c>
      <c r="I116" s="61">
        <v>12</v>
      </c>
      <c r="J116" s="61">
        <v>12</v>
      </c>
      <c r="K116" s="61">
        <v>160</v>
      </c>
      <c r="L116" s="75">
        <v>2.3040000000000001E-2</v>
      </c>
      <c r="M116" s="76" t="s">
        <v>19</v>
      </c>
      <c r="N116" s="31" t="s">
        <v>20</v>
      </c>
      <c r="O116" s="91"/>
      <c r="P116" s="91"/>
      <c r="Q116" s="95">
        <f>IFERROR((P116-#REF!)/P116*100,0)</f>
        <v>0</v>
      </c>
    </row>
    <row r="117" spans="1:17" s="2" customFormat="1" ht="12.75" x14ac:dyDescent="0.2">
      <c r="A117" s="72" t="s">
        <v>34</v>
      </c>
      <c r="B117" s="61" t="s">
        <v>35</v>
      </c>
      <c r="C117" s="61" t="s">
        <v>36</v>
      </c>
      <c r="D117" s="61" t="s">
        <v>17</v>
      </c>
      <c r="E117" s="61" t="s">
        <v>18</v>
      </c>
      <c r="F117" s="61">
        <v>10</v>
      </c>
      <c r="G117" s="73">
        <v>1050</v>
      </c>
      <c r="H117" s="74">
        <v>3.86</v>
      </c>
      <c r="I117" s="61">
        <v>12</v>
      </c>
      <c r="J117" s="61">
        <v>12</v>
      </c>
      <c r="K117" s="61">
        <v>160</v>
      </c>
      <c r="L117" s="75">
        <v>2.3040000000000001E-2</v>
      </c>
      <c r="M117" s="76" t="s">
        <v>19</v>
      </c>
      <c r="N117" s="31" t="s">
        <v>20</v>
      </c>
      <c r="O117" s="91"/>
      <c r="P117" s="91"/>
      <c r="Q117" s="95">
        <f>IFERROR((P117-#REF!)/P117*100,0)</f>
        <v>0</v>
      </c>
    </row>
    <row r="118" spans="1:17" s="2" customFormat="1" ht="12.75" x14ac:dyDescent="0.2">
      <c r="A118" s="72" t="s">
        <v>32</v>
      </c>
      <c r="B118" s="61" t="s">
        <v>33</v>
      </c>
      <c r="C118" s="61" t="s">
        <v>31</v>
      </c>
      <c r="D118" s="61" t="s">
        <v>23</v>
      </c>
      <c r="E118" s="61" t="s">
        <v>18</v>
      </c>
      <c r="F118" s="61">
        <v>10</v>
      </c>
      <c r="G118" s="73">
        <v>1050</v>
      </c>
      <c r="H118" s="74">
        <v>3.86</v>
      </c>
      <c r="I118" s="61">
        <v>13</v>
      </c>
      <c r="J118" s="61">
        <v>13</v>
      </c>
      <c r="K118" s="61">
        <v>200</v>
      </c>
      <c r="L118" s="75">
        <v>3.3800000000000004E-2</v>
      </c>
      <c r="M118" s="76" t="s">
        <v>19</v>
      </c>
      <c r="N118" s="31" t="s">
        <v>20</v>
      </c>
      <c r="O118" s="91"/>
      <c r="P118" s="91"/>
      <c r="Q118" s="95">
        <f>IFERROR((P118-#REF!)/P118*100,0)</f>
        <v>0</v>
      </c>
    </row>
    <row r="119" spans="1:17" s="2" customFormat="1" ht="12.75" x14ac:dyDescent="0.2">
      <c r="A119" s="72" t="s">
        <v>37</v>
      </c>
      <c r="B119" s="61" t="s">
        <v>38</v>
      </c>
      <c r="C119" s="61" t="s">
        <v>36</v>
      </c>
      <c r="D119" s="61" t="s">
        <v>23</v>
      </c>
      <c r="E119" s="61" t="s">
        <v>18</v>
      </c>
      <c r="F119" s="61">
        <v>10</v>
      </c>
      <c r="G119" s="73">
        <v>1050</v>
      </c>
      <c r="H119" s="74">
        <v>6.3</v>
      </c>
      <c r="I119" s="61">
        <v>13</v>
      </c>
      <c r="J119" s="61">
        <v>13</v>
      </c>
      <c r="K119" s="61">
        <v>200</v>
      </c>
      <c r="L119" s="75">
        <v>3.3800000000000004E-2</v>
      </c>
      <c r="M119" s="76" t="s">
        <v>19</v>
      </c>
      <c r="N119" s="31" t="s">
        <v>20</v>
      </c>
      <c r="O119" s="91"/>
      <c r="P119" s="91"/>
      <c r="Q119" s="95">
        <f>IFERROR((P119-#REF!)/P119*100,0)</f>
        <v>0</v>
      </c>
    </row>
    <row r="120" spans="1:17" s="2" customFormat="1" ht="12.75" x14ac:dyDescent="0.2">
      <c r="A120" s="72" t="s">
        <v>14</v>
      </c>
      <c r="B120" s="61" t="s">
        <v>15</v>
      </c>
      <c r="C120" s="61" t="s">
        <v>16</v>
      </c>
      <c r="D120" s="61" t="s">
        <v>17</v>
      </c>
      <c r="E120" s="61" t="s">
        <v>18</v>
      </c>
      <c r="F120" s="61">
        <v>10</v>
      </c>
      <c r="G120" s="73">
        <v>1050</v>
      </c>
      <c r="H120" s="74">
        <v>3.86</v>
      </c>
      <c r="I120" s="61">
        <v>12</v>
      </c>
      <c r="J120" s="61">
        <v>12</v>
      </c>
      <c r="K120" s="61">
        <v>160</v>
      </c>
      <c r="L120" s="75">
        <v>2.3040000000000001E-2</v>
      </c>
      <c r="M120" s="76" t="s">
        <v>19</v>
      </c>
      <c r="N120" s="31" t="s">
        <v>20</v>
      </c>
      <c r="O120" s="91"/>
      <c r="P120" s="91"/>
      <c r="Q120" s="95">
        <f>IFERROR((P120-#REF!)/P120*100,0)</f>
        <v>0</v>
      </c>
    </row>
    <row r="121" spans="1:17" s="2" customFormat="1" ht="12.75" x14ac:dyDescent="0.2">
      <c r="A121" s="72" t="s">
        <v>21</v>
      </c>
      <c r="B121" s="61" t="s">
        <v>22</v>
      </c>
      <c r="C121" s="61" t="s">
        <v>16</v>
      </c>
      <c r="D121" s="61" t="s">
        <v>23</v>
      </c>
      <c r="E121" s="61" t="s">
        <v>18</v>
      </c>
      <c r="F121" s="61">
        <v>10</v>
      </c>
      <c r="G121" s="73">
        <v>1050</v>
      </c>
      <c r="H121" s="74">
        <v>6.3</v>
      </c>
      <c r="I121" s="61">
        <v>13</v>
      </c>
      <c r="J121" s="61">
        <v>13</v>
      </c>
      <c r="K121" s="61">
        <v>200</v>
      </c>
      <c r="L121" s="75">
        <v>3.3800000000000004E-2</v>
      </c>
      <c r="M121" s="76" t="s">
        <v>19</v>
      </c>
      <c r="N121" s="31" t="s">
        <v>20</v>
      </c>
      <c r="O121" s="91"/>
      <c r="P121" s="91"/>
      <c r="Q121" s="95">
        <f>IFERROR((P121-#REF!)/P121*100,0)</f>
        <v>0</v>
      </c>
    </row>
    <row r="122" spans="1:17" s="2" customFormat="1" ht="12.75" x14ac:dyDescent="0.2">
      <c r="A122" s="72" t="s">
        <v>52</v>
      </c>
      <c r="B122" s="61" t="s">
        <v>53</v>
      </c>
      <c r="C122" s="61" t="s">
        <v>48</v>
      </c>
      <c r="D122" s="61" t="s">
        <v>17</v>
      </c>
      <c r="E122" s="61" t="s">
        <v>49</v>
      </c>
      <c r="F122" s="61">
        <v>6</v>
      </c>
      <c r="G122" s="73">
        <v>620</v>
      </c>
      <c r="H122" s="74">
        <v>2.2799999999999998</v>
      </c>
      <c r="I122" s="61">
        <v>10</v>
      </c>
      <c r="J122" s="61">
        <v>10</v>
      </c>
      <c r="K122" s="61">
        <v>160</v>
      </c>
      <c r="L122" s="75">
        <v>1.6000000000000004E-2</v>
      </c>
      <c r="M122" s="76" t="s">
        <v>19</v>
      </c>
      <c r="N122" s="31" t="s">
        <v>20</v>
      </c>
      <c r="O122" s="91" t="s">
        <v>197</v>
      </c>
      <c r="P122" s="91"/>
      <c r="Q122" s="95">
        <f>IFERROR((P122-#REF!)/P122*100,0)</f>
        <v>0</v>
      </c>
    </row>
    <row r="123" spans="1:17" s="2" customFormat="1" ht="12.75" x14ac:dyDescent="0.2">
      <c r="A123" s="72" t="s">
        <v>54</v>
      </c>
      <c r="B123" s="61" t="s">
        <v>55</v>
      </c>
      <c r="C123" s="61" t="s">
        <v>48</v>
      </c>
      <c r="D123" s="61" t="s">
        <v>23</v>
      </c>
      <c r="E123" s="61" t="s">
        <v>49</v>
      </c>
      <c r="F123" s="61">
        <v>6</v>
      </c>
      <c r="G123" s="73">
        <v>620</v>
      </c>
      <c r="H123" s="74">
        <v>9.67</v>
      </c>
      <c r="I123" s="61">
        <v>11</v>
      </c>
      <c r="J123" s="61">
        <v>11</v>
      </c>
      <c r="K123" s="61">
        <v>200</v>
      </c>
      <c r="L123" s="75">
        <v>2.4199999999999999E-2</v>
      </c>
      <c r="M123" s="76" t="s">
        <v>19</v>
      </c>
      <c r="N123" s="31" t="s">
        <v>20</v>
      </c>
      <c r="O123" s="91" t="s">
        <v>197</v>
      </c>
      <c r="P123" s="91"/>
      <c r="Q123" s="95">
        <f>IFERROR((P123-#REF!)/P123*100,0)</f>
        <v>0</v>
      </c>
    </row>
    <row r="124" spans="1:17" s="2" customFormat="1" ht="12.75" x14ac:dyDescent="0.2">
      <c r="A124" s="72" t="s">
        <v>46</v>
      </c>
      <c r="B124" s="61" t="s">
        <v>47</v>
      </c>
      <c r="C124" s="61" t="s">
        <v>48</v>
      </c>
      <c r="D124" s="61" t="s">
        <v>17</v>
      </c>
      <c r="E124" s="61" t="s">
        <v>49</v>
      </c>
      <c r="F124" s="61">
        <v>6</v>
      </c>
      <c r="G124" s="73">
        <v>620</v>
      </c>
      <c r="H124" s="74">
        <v>2.2799999999999998</v>
      </c>
      <c r="I124" s="61">
        <v>10</v>
      </c>
      <c r="J124" s="61">
        <v>10</v>
      </c>
      <c r="K124" s="61">
        <v>160</v>
      </c>
      <c r="L124" s="75">
        <v>1.6000000000000004E-2</v>
      </c>
      <c r="M124" s="76" t="s">
        <v>19</v>
      </c>
      <c r="N124" s="31" t="s">
        <v>20</v>
      </c>
      <c r="O124" s="91" t="s">
        <v>197</v>
      </c>
      <c r="P124" s="91"/>
      <c r="Q124" s="95">
        <f>IFERROR((P124-#REF!)/P124*100,0)</f>
        <v>0</v>
      </c>
    </row>
    <row r="125" spans="1:17" s="2" customFormat="1" ht="12.75" x14ac:dyDescent="0.2">
      <c r="A125" s="72" t="s">
        <v>50</v>
      </c>
      <c r="B125" s="61" t="s">
        <v>51</v>
      </c>
      <c r="C125" s="61" t="s">
        <v>48</v>
      </c>
      <c r="D125" s="61" t="s">
        <v>23</v>
      </c>
      <c r="E125" s="61" t="s">
        <v>49</v>
      </c>
      <c r="F125" s="61">
        <v>6</v>
      </c>
      <c r="G125" s="73">
        <v>620</v>
      </c>
      <c r="H125" s="74">
        <v>9.67</v>
      </c>
      <c r="I125" s="61">
        <v>11</v>
      </c>
      <c r="J125" s="61">
        <v>11</v>
      </c>
      <c r="K125" s="61">
        <v>200</v>
      </c>
      <c r="L125" s="75">
        <v>2.4199999999999999E-2</v>
      </c>
      <c r="M125" s="76" t="s">
        <v>19</v>
      </c>
      <c r="N125" s="31" t="s">
        <v>20</v>
      </c>
      <c r="O125" s="91" t="s">
        <v>197</v>
      </c>
      <c r="P125" s="91"/>
      <c r="Q125" s="95">
        <f>IFERROR((P125-#REF!)/P125*100,0)</f>
        <v>0</v>
      </c>
    </row>
    <row r="126" spans="1:17" s="2" customFormat="1" ht="12.75" x14ac:dyDescent="0.2">
      <c r="A126" s="72" t="s">
        <v>39</v>
      </c>
      <c r="B126" s="61" t="s">
        <v>40</v>
      </c>
      <c r="C126" s="61" t="s">
        <v>31</v>
      </c>
      <c r="D126" s="61" t="s">
        <v>17</v>
      </c>
      <c r="E126" s="61" t="s">
        <v>18</v>
      </c>
      <c r="F126" s="61">
        <v>6</v>
      </c>
      <c r="G126" s="73">
        <v>700</v>
      </c>
      <c r="H126" s="74">
        <v>2.57</v>
      </c>
      <c r="I126" s="61">
        <v>9</v>
      </c>
      <c r="J126" s="61">
        <v>9</v>
      </c>
      <c r="K126" s="61">
        <v>160</v>
      </c>
      <c r="L126" s="75">
        <v>1.2959999999999999E-2</v>
      </c>
      <c r="M126" s="76" t="s">
        <v>19</v>
      </c>
      <c r="N126" s="31" t="s">
        <v>20</v>
      </c>
      <c r="O126" s="91"/>
      <c r="P126" s="91"/>
      <c r="Q126" s="95">
        <f>IFERROR((P126-#REF!)/P126*100,0)</f>
        <v>0</v>
      </c>
    </row>
    <row r="127" spans="1:17" s="2" customFormat="1" ht="12.75" x14ac:dyDescent="0.2">
      <c r="A127" s="72" t="s">
        <v>41</v>
      </c>
      <c r="B127" s="61" t="s">
        <v>42</v>
      </c>
      <c r="C127" s="61" t="s">
        <v>16</v>
      </c>
      <c r="D127" s="61" t="s">
        <v>17</v>
      </c>
      <c r="E127" s="61" t="s">
        <v>18</v>
      </c>
      <c r="F127" s="61">
        <v>6</v>
      </c>
      <c r="G127" s="73">
        <v>700</v>
      </c>
      <c r="H127" s="74">
        <v>2.57</v>
      </c>
      <c r="I127" s="61">
        <v>9</v>
      </c>
      <c r="J127" s="61">
        <v>9</v>
      </c>
      <c r="K127" s="61">
        <v>160</v>
      </c>
      <c r="L127" s="75">
        <v>1.2959999999999999E-2</v>
      </c>
      <c r="M127" s="76" t="s">
        <v>19</v>
      </c>
      <c r="N127" s="31" t="s">
        <v>20</v>
      </c>
      <c r="O127" s="92"/>
      <c r="P127" s="92"/>
      <c r="Q127" s="95">
        <f>IFERROR((P127-#REF!)/P127*100,0)</f>
        <v>0</v>
      </c>
    </row>
    <row r="128" spans="1:17" s="2" customFormat="1" ht="12.75" x14ac:dyDescent="0.2">
      <c r="A128" s="72" t="s">
        <v>43</v>
      </c>
      <c r="B128" s="61" t="s">
        <v>44</v>
      </c>
      <c r="C128" s="61" t="s">
        <v>16</v>
      </c>
      <c r="D128" s="61" t="s">
        <v>45</v>
      </c>
      <c r="E128" s="61" t="s">
        <v>18</v>
      </c>
      <c r="F128" s="61">
        <v>6</v>
      </c>
      <c r="G128" s="73">
        <v>700</v>
      </c>
      <c r="H128" s="74">
        <v>4.2</v>
      </c>
      <c r="I128" s="61">
        <v>10</v>
      </c>
      <c r="J128" s="61">
        <v>10</v>
      </c>
      <c r="K128" s="61">
        <v>200</v>
      </c>
      <c r="L128" s="75">
        <v>2.0000000000000004E-2</v>
      </c>
      <c r="M128" s="76" t="s">
        <v>19</v>
      </c>
      <c r="N128" s="31" t="s">
        <v>20</v>
      </c>
      <c r="O128" s="91"/>
      <c r="P128" s="91"/>
      <c r="Q128" s="95">
        <f>IFERROR((P128-#REF!)/P128*100,0)</f>
        <v>0</v>
      </c>
    </row>
    <row r="129" spans="1:17" s="2" customFormat="1" ht="12.75" x14ac:dyDescent="0.2">
      <c r="A129" s="77" t="s">
        <v>383</v>
      </c>
      <c r="B129" s="77" t="s">
        <v>384</v>
      </c>
      <c r="C129" s="77" t="s">
        <v>382</v>
      </c>
      <c r="D129" s="61" t="s">
        <v>96</v>
      </c>
      <c r="E129" s="77" t="s">
        <v>241</v>
      </c>
      <c r="F129" s="79"/>
      <c r="G129" s="79"/>
      <c r="H129" s="79"/>
      <c r="I129" s="79"/>
      <c r="J129" s="79"/>
      <c r="K129" s="79"/>
      <c r="L129" s="79"/>
      <c r="M129" s="77" t="s">
        <v>142</v>
      </c>
      <c r="N129" s="31" t="s">
        <v>20</v>
      </c>
      <c r="O129" s="91"/>
      <c r="P129" s="91"/>
      <c r="Q129" s="96">
        <f>IFERROR((P129-#REF!)/P129*100,0)</f>
        <v>0</v>
      </c>
    </row>
    <row r="130" spans="1:17" s="2" customFormat="1" ht="12.75" x14ac:dyDescent="0.2">
      <c r="A130" s="77" t="s">
        <v>376</v>
      </c>
      <c r="B130" s="77" t="s">
        <v>377</v>
      </c>
      <c r="C130" s="77" t="s">
        <v>375</v>
      </c>
      <c r="D130" s="61" t="s">
        <v>96</v>
      </c>
      <c r="E130" s="77" t="s">
        <v>241</v>
      </c>
      <c r="F130" s="79"/>
      <c r="G130" s="79"/>
      <c r="H130" s="79"/>
      <c r="I130" s="79"/>
      <c r="J130" s="79"/>
      <c r="K130" s="79"/>
      <c r="L130" s="79"/>
      <c r="M130" s="77" t="s">
        <v>142</v>
      </c>
      <c r="N130" s="31" t="s">
        <v>20</v>
      </c>
      <c r="O130" s="91"/>
      <c r="P130" s="91"/>
      <c r="Q130" s="96">
        <f>IFERROR((P130-#REF!)/P130*100,0)</f>
        <v>0</v>
      </c>
    </row>
    <row r="131" spans="1:17" s="2" customFormat="1" ht="12.75" x14ac:dyDescent="0.2">
      <c r="A131" s="77" t="s">
        <v>385</v>
      </c>
      <c r="B131" s="77" t="s">
        <v>386</v>
      </c>
      <c r="C131" s="77" t="s">
        <v>382</v>
      </c>
      <c r="D131" s="61" t="s">
        <v>145</v>
      </c>
      <c r="E131" s="77" t="s">
        <v>241</v>
      </c>
      <c r="F131" s="79"/>
      <c r="G131" s="79"/>
      <c r="H131" s="79"/>
      <c r="I131" s="79"/>
      <c r="J131" s="79"/>
      <c r="K131" s="79"/>
      <c r="L131" s="79"/>
      <c r="M131" s="77" t="s">
        <v>142</v>
      </c>
      <c r="N131" s="31" t="s">
        <v>20</v>
      </c>
      <c r="O131" s="91"/>
      <c r="P131" s="91"/>
      <c r="Q131" s="96">
        <f>IFERROR((P131-#REF!)/P131*100,0)</f>
        <v>0</v>
      </c>
    </row>
    <row r="132" spans="1:17" s="2" customFormat="1" ht="12.75" x14ac:dyDescent="0.2">
      <c r="A132" s="77" t="s">
        <v>378</v>
      </c>
      <c r="B132" s="77" t="s">
        <v>379</v>
      </c>
      <c r="C132" s="77" t="s">
        <v>375</v>
      </c>
      <c r="D132" s="61" t="s">
        <v>145</v>
      </c>
      <c r="E132" s="77" t="s">
        <v>241</v>
      </c>
      <c r="F132" s="79"/>
      <c r="G132" s="79"/>
      <c r="H132" s="79"/>
      <c r="I132" s="79"/>
      <c r="J132" s="79"/>
      <c r="K132" s="79"/>
      <c r="L132" s="79"/>
      <c r="M132" s="77" t="s">
        <v>142</v>
      </c>
      <c r="N132" s="31" t="s">
        <v>20</v>
      </c>
      <c r="O132" s="91"/>
      <c r="P132" s="91"/>
      <c r="Q132" s="96">
        <f>IFERROR((P132-#REF!)/P132*100,0)</f>
        <v>0</v>
      </c>
    </row>
    <row r="133" spans="1:17" s="2" customFormat="1" ht="12.75" x14ac:dyDescent="0.2">
      <c r="A133" s="77" t="s">
        <v>380</v>
      </c>
      <c r="B133" s="77" t="s">
        <v>381</v>
      </c>
      <c r="C133" s="77" t="s">
        <v>382</v>
      </c>
      <c r="D133" s="61" t="s">
        <v>17</v>
      </c>
      <c r="E133" s="77" t="s">
        <v>241</v>
      </c>
      <c r="F133" s="79"/>
      <c r="G133" s="79"/>
      <c r="H133" s="79"/>
      <c r="I133" s="79"/>
      <c r="J133" s="79"/>
      <c r="K133" s="79"/>
      <c r="L133" s="79"/>
      <c r="M133" s="77" t="s">
        <v>142</v>
      </c>
      <c r="N133" s="31" t="s">
        <v>20</v>
      </c>
      <c r="O133" s="91"/>
      <c r="P133" s="91"/>
      <c r="Q133" s="96">
        <f>IFERROR((P133-#REF!)/P133*100,0)</f>
        <v>0</v>
      </c>
    </row>
    <row r="134" spans="1:17" s="2" customFormat="1" ht="12.75" x14ac:dyDescent="0.2">
      <c r="A134" s="77" t="s">
        <v>373</v>
      </c>
      <c r="B134" s="77" t="s">
        <v>374</v>
      </c>
      <c r="C134" s="77" t="s">
        <v>375</v>
      </c>
      <c r="D134" s="61" t="s">
        <v>17</v>
      </c>
      <c r="E134" s="77" t="s">
        <v>241</v>
      </c>
      <c r="F134" s="79"/>
      <c r="G134" s="79"/>
      <c r="H134" s="79"/>
      <c r="I134" s="79"/>
      <c r="J134" s="79"/>
      <c r="K134" s="79"/>
      <c r="L134" s="79"/>
      <c r="M134" s="77" t="s">
        <v>142</v>
      </c>
      <c r="N134" s="31" t="s">
        <v>20</v>
      </c>
      <c r="O134" s="91"/>
      <c r="P134" s="91"/>
      <c r="Q134" s="96">
        <f>IFERROR((P134-#REF!)/P134*100,0)</f>
        <v>0</v>
      </c>
    </row>
    <row r="135" spans="1:17" s="2" customFormat="1" ht="12.75" x14ac:dyDescent="0.2">
      <c r="A135" s="77" t="s">
        <v>400</v>
      </c>
      <c r="B135" s="77" t="s">
        <v>401</v>
      </c>
      <c r="C135" s="77" t="s">
        <v>382</v>
      </c>
      <c r="D135" s="61" t="s">
        <v>96</v>
      </c>
      <c r="E135" s="77" t="s">
        <v>241</v>
      </c>
      <c r="F135" s="79"/>
      <c r="G135" s="79"/>
      <c r="H135" s="79"/>
      <c r="I135" s="79"/>
      <c r="J135" s="79"/>
      <c r="K135" s="79"/>
      <c r="L135" s="79"/>
      <c r="M135" s="77" t="s">
        <v>142</v>
      </c>
      <c r="N135" s="31" t="s">
        <v>20</v>
      </c>
      <c r="O135" s="91"/>
      <c r="P135" s="91"/>
      <c r="Q135" s="96">
        <f>IFERROR((P135-#REF!)/P135*100,0)</f>
        <v>0</v>
      </c>
    </row>
    <row r="136" spans="1:17" s="2" customFormat="1" ht="12.75" x14ac:dyDescent="0.2">
      <c r="A136" s="77" t="s">
        <v>392</v>
      </c>
      <c r="B136" s="77" t="s">
        <v>393</v>
      </c>
      <c r="C136" s="77" t="s">
        <v>375</v>
      </c>
      <c r="D136" s="61" t="s">
        <v>96</v>
      </c>
      <c r="E136" s="77" t="s">
        <v>241</v>
      </c>
      <c r="F136" s="79"/>
      <c r="G136" s="79"/>
      <c r="H136" s="79"/>
      <c r="I136" s="79"/>
      <c r="J136" s="79"/>
      <c r="K136" s="79"/>
      <c r="L136" s="79"/>
      <c r="M136" s="77" t="s">
        <v>142</v>
      </c>
      <c r="N136" s="31" t="s">
        <v>20</v>
      </c>
      <c r="O136" s="91"/>
      <c r="P136" s="91"/>
      <c r="Q136" s="96">
        <f>IFERROR((P136-#REF!)/P136*100,0)</f>
        <v>0</v>
      </c>
    </row>
    <row r="137" spans="1:17" s="2" customFormat="1" ht="12.75" x14ac:dyDescent="0.2">
      <c r="A137" s="77" t="s">
        <v>402</v>
      </c>
      <c r="B137" s="77" t="s">
        <v>403</v>
      </c>
      <c r="C137" s="77" t="s">
        <v>382</v>
      </c>
      <c r="D137" s="61" t="s">
        <v>145</v>
      </c>
      <c r="E137" s="77" t="s">
        <v>241</v>
      </c>
      <c r="F137" s="79"/>
      <c r="G137" s="79"/>
      <c r="H137" s="79"/>
      <c r="I137" s="79"/>
      <c r="J137" s="79"/>
      <c r="K137" s="79"/>
      <c r="L137" s="79"/>
      <c r="M137" s="77" t="s">
        <v>142</v>
      </c>
      <c r="N137" s="31" t="s">
        <v>20</v>
      </c>
      <c r="O137" s="91"/>
      <c r="P137" s="91"/>
      <c r="Q137" s="96">
        <f>IFERROR((P137-#REF!)/P137*100,0)</f>
        <v>0</v>
      </c>
    </row>
    <row r="138" spans="1:17" s="2" customFormat="1" ht="12.75" x14ac:dyDescent="0.2">
      <c r="A138" s="77" t="s">
        <v>394</v>
      </c>
      <c r="B138" s="77" t="s">
        <v>395</v>
      </c>
      <c r="C138" s="77" t="s">
        <v>375</v>
      </c>
      <c r="D138" s="61" t="s">
        <v>145</v>
      </c>
      <c r="E138" s="77" t="s">
        <v>241</v>
      </c>
      <c r="F138" s="79"/>
      <c r="G138" s="79"/>
      <c r="H138" s="79"/>
      <c r="I138" s="79"/>
      <c r="J138" s="79"/>
      <c r="K138" s="79"/>
      <c r="L138" s="79"/>
      <c r="M138" s="77" t="s">
        <v>142</v>
      </c>
      <c r="N138" s="31" t="s">
        <v>20</v>
      </c>
      <c r="O138" s="91"/>
      <c r="P138" s="91"/>
      <c r="Q138" s="96">
        <f>IFERROR((P138-#REF!)/P138*100,0)</f>
        <v>0</v>
      </c>
    </row>
    <row r="139" spans="1:17" s="2" customFormat="1" ht="12.75" x14ac:dyDescent="0.2">
      <c r="A139" s="77" t="s">
        <v>398</v>
      </c>
      <c r="B139" s="77" t="s">
        <v>399</v>
      </c>
      <c r="C139" s="77" t="s">
        <v>382</v>
      </c>
      <c r="D139" s="61" t="s">
        <v>17</v>
      </c>
      <c r="E139" s="77" t="s">
        <v>241</v>
      </c>
      <c r="F139" s="79"/>
      <c r="G139" s="79"/>
      <c r="H139" s="79"/>
      <c r="I139" s="79"/>
      <c r="J139" s="79"/>
      <c r="K139" s="79"/>
      <c r="L139" s="79"/>
      <c r="M139" s="77" t="s">
        <v>142</v>
      </c>
      <c r="N139" s="31" t="s">
        <v>20</v>
      </c>
      <c r="O139" s="91"/>
      <c r="P139" s="91"/>
      <c r="Q139" s="96">
        <f>IFERROR((P139-#REF!)/P139*100,0)</f>
        <v>0</v>
      </c>
    </row>
    <row r="140" spans="1:17" s="2" customFormat="1" ht="12.75" x14ac:dyDescent="0.2">
      <c r="A140" s="77" t="s">
        <v>390</v>
      </c>
      <c r="B140" s="77" t="s">
        <v>391</v>
      </c>
      <c r="C140" s="77" t="s">
        <v>375</v>
      </c>
      <c r="D140" s="61" t="s">
        <v>17</v>
      </c>
      <c r="E140" s="77" t="s">
        <v>241</v>
      </c>
      <c r="F140" s="79"/>
      <c r="G140" s="79"/>
      <c r="H140" s="79"/>
      <c r="I140" s="79"/>
      <c r="J140" s="79"/>
      <c r="K140" s="79"/>
      <c r="L140" s="79"/>
      <c r="M140" s="77" t="s">
        <v>142</v>
      </c>
      <c r="N140" s="31" t="s">
        <v>20</v>
      </c>
      <c r="O140" s="91"/>
      <c r="P140" s="91"/>
      <c r="Q140" s="96">
        <f>IFERROR((P140-#REF!)/P140*100,0)</f>
        <v>0</v>
      </c>
    </row>
    <row r="141" spans="1:17" s="2" customFormat="1" ht="12.75" x14ac:dyDescent="0.2">
      <c r="A141" s="77" t="s">
        <v>396</v>
      </c>
      <c r="B141" s="77" t="s">
        <v>397</v>
      </c>
      <c r="C141" s="77" t="s">
        <v>382</v>
      </c>
      <c r="D141" s="61" t="s">
        <v>389</v>
      </c>
      <c r="E141" s="77" t="s">
        <v>241</v>
      </c>
      <c r="F141" s="79"/>
      <c r="G141" s="79"/>
      <c r="H141" s="79"/>
      <c r="I141" s="79"/>
      <c r="J141" s="79"/>
      <c r="K141" s="79"/>
      <c r="L141" s="79"/>
      <c r="M141" s="77" t="s">
        <v>142</v>
      </c>
      <c r="N141" s="31" t="s">
        <v>20</v>
      </c>
      <c r="O141" s="91"/>
      <c r="P141" s="91"/>
      <c r="Q141" s="96">
        <f>IFERROR((P141-#REF!)/P141*100,0)</f>
        <v>0</v>
      </c>
    </row>
    <row r="142" spans="1:17" s="2" customFormat="1" ht="12.75" x14ac:dyDescent="0.2">
      <c r="A142" s="77" t="s">
        <v>387</v>
      </c>
      <c r="B142" s="77" t="s">
        <v>388</v>
      </c>
      <c r="C142" s="77" t="s">
        <v>375</v>
      </c>
      <c r="D142" s="61" t="s">
        <v>389</v>
      </c>
      <c r="E142" s="77" t="s">
        <v>241</v>
      </c>
      <c r="F142" s="79"/>
      <c r="G142" s="79"/>
      <c r="H142" s="79"/>
      <c r="I142" s="79"/>
      <c r="J142" s="79"/>
      <c r="K142" s="79"/>
      <c r="L142" s="79"/>
      <c r="M142" s="77" t="s">
        <v>142</v>
      </c>
      <c r="N142" s="31" t="s">
        <v>20</v>
      </c>
      <c r="O142" s="91"/>
      <c r="P142" s="91"/>
      <c r="Q142" s="96">
        <f>IFERROR((P142-#REF!)/P142*100,0)</f>
        <v>0</v>
      </c>
    </row>
    <row r="143" spans="1:17" s="2" customFormat="1" ht="12.75" x14ac:dyDescent="0.2">
      <c r="A143" s="77" t="s">
        <v>408</v>
      </c>
      <c r="B143" s="77" t="s">
        <v>409</v>
      </c>
      <c r="C143" s="77" t="s">
        <v>109</v>
      </c>
      <c r="D143" s="61" t="s">
        <v>71</v>
      </c>
      <c r="E143" s="77" t="s">
        <v>241</v>
      </c>
      <c r="F143" s="79"/>
      <c r="G143" s="79"/>
      <c r="H143" s="79"/>
      <c r="I143" s="79"/>
      <c r="J143" s="79"/>
      <c r="K143" s="79"/>
      <c r="L143" s="79"/>
      <c r="M143" s="77" t="s">
        <v>142</v>
      </c>
      <c r="N143" s="31" t="s">
        <v>20</v>
      </c>
      <c r="O143" s="91"/>
      <c r="P143" s="91"/>
      <c r="Q143" s="96">
        <f>IFERROR((P143-#REF!)/P143*100,0)</f>
        <v>0</v>
      </c>
    </row>
    <row r="144" spans="1:17" s="2" customFormat="1" ht="12.75" x14ac:dyDescent="0.2">
      <c r="A144" s="77" t="s">
        <v>410</v>
      </c>
      <c r="B144" s="77" t="s">
        <v>411</v>
      </c>
      <c r="C144" s="77" t="s">
        <v>109</v>
      </c>
      <c r="D144" s="61" t="s">
        <v>17</v>
      </c>
      <c r="E144" s="77" t="s">
        <v>241</v>
      </c>
      <c r="F144" s="79"/>
      <c r="G144" s="79"/>
      <c r="H144" s="79"/>
      <c r="I144" s="79"/>
      <c r="J144" s="79"/>
      <c r="K144" s="79"/>
      <c r="L144" s="79"/>
      <c r="M144" s="77" t="s">
        <v>142</v>
      </c>
      <c r="N144" s="31" t="s">
        <v>20</v>
      </c>
      <c r="O144" s="91"/>
      <c r="P144" s="91"/>
      <c r="Q144" s="96">
        <f>IFERROR((P144-#REF!)/P144*100,0)</f>
        <v>0</v>
      </c>
    </row>
    <row r="145" spans="1:17" s="2" customFormat="1" ht="12.75" x14ac:dyDescent="0.2">
      <c r="A145" s="77" t="s">
        <v>412</v>
      </c>
      <c r="B145" s="77" t="s">
        <v>413</v>
      </c>
      <c r="C145" s="77" t="s">
        <v>109</v>
      </c>
      <c r="D145" s="61" t="s">
        <v>71</v>
      </c>
      <c r="E145" s="77" t="s">
        <v>241</v>
      </c>
      <c r="F145" s="79"/>
      <c r="G145" s="79"/>
      <c r="H145" s="79"/>
      <c r="I145" s="79"/>
      <c r="J145" s="79"/>
      <c r="K145" s="79"/>
      <c r="L145" s="79"/>
      <c r="M145" s="77" t="s">
        <v>142</v>
      </c>
      <c r="N145" s="31" t="s">
        <v>20</v>
      </c>
      <c r="O145" s="91"/>
      <c r="P145" s="91"/>
      <c r="Q145" s="96">
        <f>IFERROR((P145-#REF!)/P145*100,0)</f>
        <v>0</v>
      </c>
    </row>
    <row r="146" spans="1:17" s="2" customFormat="1" ht="12.75" x14ac:dyDescent="0.2">
      <c r="A146" s="77" t="s">
        <v>414</v>
      </c>
      <c r="B146" s="77" t="s">
        <v>415</v>
      </c>
      <c r="C146" s="77" t="s">
        <v>109</v>
      </c>
      <c r="D146" s="61" t="s">
        <v>17</v>
      </c>
      <c r="E146" s="77" t="s">
        <v>241</v>
      </c>
      <c r="F146" s="79"/>
      <c r="G146" s="79"/>
      <c r="H146" s="79"/>
      <c r="I146" s="79"/>
      <c r="J146" s="79"/>
      <c r="K146" s="79"/>
      <c r="L146" s="79"/>
      <c r="M146" s="77" t="s">
        <v>142</v>
      </c>
      <c r="N146" s="31" t="s">
        <v>20</v>
      </c>
      <c r="O146" s="91"/>
      <c r="P146" s="91"/>
      <c r="Q146" s="96">
        <f>IFERROR((P146-#REF!)/P146*100,0)</f>
        <v>0</v>
      </c>
    </row>
    <row r="147" spans="1:17" s="2" customFormat="1" ht="12.75" x14ac:dyDescent="0.2">
      <c r="A147" s="77" t="s">
        <v>404</v>
      </c>
      <c r="B147" s="77" t="s">
        <v>405</v>
      </c>
      <c r="C147" s="77" t="s">
        <v>109</v>
      </c>
      <c r="D147" s="61" t="s">
        <v>71</v>
      </c>
      <c r="E147" s="77" t="s">
        <v>241</v>
      </c>
      <c r="F147" s="79"/>
      <c r="G147" s="79"/>
      <c r="H147" s="79"/>
      <c r="I147" s="79"/>
      <c r="J147" s="79"/>
      <c r="K147" s="79"/>
      <c r="L147" s="79"/>
      <c r="M147" s="77" t="s">
        <v>142</v>
      </c>
      <c r="N147" s="31" t="s">
        <v>20</v>
      </c>
      <c r="O147" s="91"/>
      <c r="P147" s="91"/>
      <c r="Q147" s="96">
        <f>IFERROR((P147-#REF!)/P147*100,0)</f>
        <v>0</v>
      </c>
    </row>
    <row r="148" spans="1:17" s="2" customFormat="1" ht="12.75" x14ac:dyDescent="0.2">
      <c r="A148" s="77" t="s">
        <v>406</v>
      </c>
      <c r="B148" s="77" t="s">
        <v>407</v>
      </c>
      <c r="C148" s="77" t="s">
        <v>109</v>
      </c>
      <c r="D148" s="61" t="s">
        <v>17</v>
      </c>
      <c r="E148" s="77" t="s">
        <v>241</v>
      </c>
      <c r="F148" s="79"/>
      <c r="G148" s="79"/>
      <c r="H148" s="79"/>
      <c r="I148" s="79"/>
      <c r="J148" s="79"/>
      <c r="K148" s="79"/>
      <c r="L148" s="79"/>
      <c r="M148" s="77" t="s">
        <v>142</v>
      </c>
      <c r="N148" s="31" t="s">
        <v>20</v>
      </c>
      <c r="O148" s="91"/>
      <c r="P148" s="91"/>
      <c r="Q148" s="96">
        <f>IFERROR((P148-#REF!)/P148*100,0)</f>
        <v>0</v>
      </c>
    </row>
    <row r="149" spans="1:17" s="2" customFormat="1" ht="12.75" x14ac:dyDescent="0.2">
      <c r="A149" s="77" t="s">
        <v>371</v>
      </c>
      <c r="B149" s="77" t="s">
        <v>372</v>
      </c>
      <c r="C149" s="77" t="s">
        <v>16</v>
      </c>
      <c r="D149" s="61" t="s">
        <v>96</v>
      </c>
      <c r="E149" s="77" t="s">
        <v>241</v>
      </c>
      <c r="F149" s="79">
        <v>7</v>
      </c>
      <c r="G149" s="79">
        <v>1150</v>
      </c>
      <c r="H149" s="79">
        <v>1.84</v>
      </c>
      <c r="I149" s="79">
        <v>11</v>
      </c>
      <c r="J149" s="79">
        <v>11</v>
      </c>
      <c r="K149" s="79">
        <v>80</v>
      </c>
      <c r="L149" s="79">
        <v>9.6800000000000011E-3</v>
      </c>
      <c r="M149" s="77" t="s">
        <v>142</v>
      </c>
      <c r="N149" s="31" t="s">
        <v>20</v>
      </c>
      <c r="O149" s="91" t="s">
        <v>197</v>
      </c>
      <c r="P149" s="91"/>
      <c r="Q149" s="96">
        <f>IFERROR((P149-#REF!)/P149*100,0)</f>
        <v>0</v>
      </c>
    </row>
    <row r="150" spans="1:17" s="2" customFormat="1" ht="12.75" x14ac:dyDescent="0.2">
      <c r="A150" s="77" t="s">
        <v>369</v>
      </c>
      <c r="B150" s="77" t="s">
        <v>370</v>
      </c>
      <c r="C150" s="77" t="s">
        <v>16</v>
      </c>
      <c r="D150" s="61" t="s">
        <v>17</v>
      </c>
      <c r="E150" s="77" t="s">
        <v>241</v>
      </c>
      <c r="F150" s="79">
        <v>7</v>
      </c>
      <c r="G150" s="79">
        <v>1150</v>
      </c>
      <c r="H150" s="79">
        <v>4.2300000000000004</v>
      </c>
      <c r="I150" s="79">
        <v>13</v>
      </c>
      <c r="J150" s="79">
        <v>13</v>
      </c>
      <c r="K150" s="79">
        <v>160</v>
      </c>
      <c r="L150" s="79">
        <v>2.7040000000000005E-2</v>
      </c>
      <c r="M150" s="77" t="s">
        <v>142</v>
      </c>
      <c r="N150" s="31" t="s">
        <v>20</v>
      </c>
      <c r="O150" s="91" t="s">
        <v>197</v>
      </c>
      <c r="P150" s="91"/>
      <c r="Q150" s="96">
        <f>IFERROR((P150-#REF!)/P150*100,0)</f>
        <v>0</v>
      </c>
    </row>
    <row r="151" spans="1:17" s="2" customFormat="1" ht="12.75" x14ac:dyDescent="0.2">
      <c r="A151" s="77" t="s">
        <v>361</v>
      </c>
      <c r="B151" s="77" t="s">
        <v>362</v>
      </c>
      <c r="C151" s="77" t="s">
        <v>16</v>
      </c>
      <c r="D151" s="61" t="s">
        <v>96</v>
      </c>
      <c r="E151" s="77" t="s">
        <v>241</v>
      </c>
      <c r="F151" s="79">
        <v>7</v>
      </c>
      <c r="G151" s="79">
        <v>1150</v>
      </c>
      <c r="H151" s="79">
        <v>1.84</v>
      </c>
      <c r="I151" s="79">
        <v>11</v>
      </c>
      <c r="J151" s="79">
        <v>11</v>
      </c>
      <c r="K151" s="79">
        <v>80</v>
      </c>
      <c r="L151" s="79">
        <v>9.6800000000000011E-3</v>
      </c>
      <c r="M151" s="77" t="s">
        <v>142</v>
      </c>
      <c r="N151" s="31" t="s">
        <v>20</v>
      </c>
      <c r="O151" s="91" t="s">
        <v>197</v>
      </c>
      <c r="P151" s="91"/>
      <c r="Q151" s="96">
        <f>IFERROR((P151-#REF!)/P151*100,0)</f>
        <v>0</v>
      </c>
    </row>
    <row r="152" spans="1:17" s="2" customFormat="1" ht="12.75" x14ac:dyDescent="0.2">
      <c r="A152" s="77" t="s">
        <v>365</v>
      </c>
      <c r="B152" s="77" t="s">
        <v>366</v>
      </c>
      <c r="C152" s="77" t="s">
        <v>48</v>
      </c>
      <c r="D152" s="61" t="s">
        <v>96</v>
      </c>
      <c r="E152" s="77" t="s">
        <v>241</v>
      </c>
      <c r="F152" s="79">
        <v>7</v>
      </c>
      <c r="G152" s="79">
        <v>1150</v>
      </c>
      <c r="H152" s="79">
        <v>1.84</v>
      </c>
      <c r="I152" s="79">
        <v>11</v>
      </c>
      <c r="J152" s="79">
        <v>11</v>
      </c>
      <c r="K152" s="79">
        <v>80</v>
      </c>
      <c r="L152" s="79">
        <v>9.6800000000000011E-3</v>
      </c>
      <c r="M152" s="77" t="s">
        <v>142</v>
      </c>
      <c r="N152" s="31" t="s">
        <v>20</v>
      </c>
      <c r="O152" s="91" t="s">
        <v>197</v>
      </c>
      <c r="P152" s="91"/>
      <c r="Q152" s="96">
        <f>IFERROR((P152-#REF!)/P152*100,0)</f>
        <v>0</v>
      </c>
    </row>
    <row r="153" spans="1:17" s="2" customFormat="1" ht="12.75" x14ac:dyDescent="0.2">
      <c r="A153" s="77" t="s">
        <v>359</v>
      </c>
      <c r="B153" s="77" t="s">
        <v>360</v>
      </c>
      <c r="C153" s="77" t="s">
        <v>16</v>
      </c>
      <c r="D153" s="61" t="s">
        <v>17</v>
      </c>
      <c r="E153" s="77" t="s">
        <v>241</v>
      </c>
      <c r="F153" s="79">
        <v>7</v>
      </c>
      <c r="G153" s="79">
        <v>1150</v>
      </c>
      <c r="H153" s="79">
        <v>4.2300000000000004</v>
      </c>
      <c r="I153" s="79">
        <v>13</v>
      </c>
      <c r="J153" s="79">
        <v>13</v>
      </c>
      <c r="K153" s="79">
        <v>160</v>
      </c>
      <c r="L153" s="79">
        <v>2.7040000000000005E-2</v>
      </c>
      <c r="M153" s="77" t="s">
        <v>142</v>
      </c>
      <c r="N153" s="31" t="s">
        <v>20</v>
      </c>
      <c r="O153" s="91" t="s">
        <v>197</v>
      </c>
      <c r="P153" s="91"/>
      <c r="Q153" s="96">
        <f>IFERROR((P153-#REF!)/P153*100,0)</f>
        <v>0</v>
      </c>
    </row>
    <row r="154" spans="1:17" s="2" customFormat="1" ht="12.75" x14ac:dyDescent="0.2">
      <c r="A154" s="77" t="s">
        <v>363</v>
      </c>
      <c r="B154" s="77" t="s">
        <v>364</v>
      </c>
      <c r="C154" s="77" t="s">
        <v>48</v>
      </c>
      <c r="D154" s="61" t="s">
        <v>17</v>
      </c>
      <c r="E154" s="77" t="s">
        <v>241</v>
      </c>
      <c r="F154" s="79">
        <v>7</v>
      </c>
      <c r="G154" s="79">
        <v>1150</v>
      </c>
      <c r="H154" s="79">
        <v>4.2300000000000004</v>
      </c>
      <c r="I154" s="79">
        <v>13</v>
      </c>
      <c r="J154" s="79">
        <v>13</v>
      </c>
      <c r="K154" s="79">
        <v>160</v>
      </c>
      <c r="L154" s="79">
        <v>2.7040000000000005E-2</v>
      </c>
      <c r="M154" s="77" t="s">
        <v>142</v>
      </c>
      <c r="N154" s="31" t="s">
        <v>20</v>
      </c>
      <c r="O154" s="91" t="s">
        <v>197</v>
      </c>
      <c r="P154" s="91"/>
      <c r="Q154" s="96">
        <f>IFERROR((P154-#REF!)/P154*100,0)</f>
        <v>0</v>
      </c>
    </row>
    <row r="155" spans="1:17" s="2" customFormat="1" ht="12.75" x14ac:dyDescent="0.2">
      <c r="A155" s="77" t="s">
        <v>357</v>
      </c>
      <c r="B155" s="77" t="s">
        <v>358</v>
      </c>
      <c r="C155" s="77" t="s">
        <v>16</v>
      </c>
      <c r="D155" s="61" t="s">
        <v>45</v>
      </c>
      <c r="E155" s="77" t="s">
        <v>241</v>
      </c>
      <c r="F155" s="79"/>
      <c r="G155" s="79"/>
      <c r="H155" s="79"/>
      <c r="I155" s="79"/>
      <c r="J155" s="79"/>
      <c r="K155" s="79"/>
      <c r="L155" s="79"/>
      <c r="M155" s="77" t="s">
        <v>142</v>
      </c>
      <c r="N155" s="31" t="s">
        <v>20</v>
      </c>
      <c r="O155" s="91" t="s">
        <v>197</v>
      </c>
      <c r="P155" s="91"/>
      <c r="Q155" s="96">
        <f>IFERROR((P155-#REF!)/P155*100,0)</f>
        <v>0</v>
      </c>
    </row>
    <row r="156" spans="1:17" s="2" customFormat="1" ht="12.75" x14ac:dyDescent="0.2">
      <c r="A156" s="77" t="s">
        <v>367</v>
      </c>
      <c r="B156" s="77" t="s">
        <v>368</v>
      </c>
      <c r="C156" s="77" t="s">
        <v>48</v>
      </c>
      <c r="D156" s="61" t="s">
        <v>45</v>
      </c>
      <c r="E156" s="77" t="s">
        <v>241</v>
      </c>
      <c r="F156" s="79"/>
      <c r="G156" s="79"/>
      <c r="H156" s="79"/>
      <c r="I156" s="79"/>
      <c r="J156" s="79"/>
      <c r="K156" s="79"/>
      <c r="L156" s="79"/>
      <c r="M156" s="77" t="s">
        <v>142</v>
      </c>
      <c r="N156" s="31" t="s">
        <v>20</v>
      </c>
      <c r="O156" s="91" t="s">
        <v>197</v>
      </c>
      <c r="P156" s="91"/>
      <c r="Q156" s="96">
        <f>IFERROR((P156-#REF!)/P156*100,0)</f>
        <v>0</v>
      </c>
    </row>
    <row r="157" spans="1:17" s="2" customFormat="1" ht="12.75" x14ac:dyDescent="0.2">
      <c r="A157" s="77" t="s">
        <v>351</v>
      </c>
      <c r="B157" s="77" t="s">
        <v>352</v>
      </c>
      <c r="C157" s="77" t="s">
        <v>48</v>
      </c>
      <c r="D157" s="61" t="s">
        <v>280</v>
      </c>
      <c r="E157" s="77" t="s">
        <v>276</v>
      </c>
      <c r="F157" s="79">
        <v>35</v>
      </c>
      <c r="G157" s="79">
        <v>2200</v>
      </c>
      <c r="H157" s="79">
        <v>2.64</v>
      </c>
      <c r="I157" s="79">
        <v>15</v>
      </c>
      <c r="J157" s="79">
        <v>15</v>
      </c>
      <c r="K157" s="79">
        <v>80</v>
      </c>
      <c r="L157" s="79">
        <v>1.7999999999999999E-2</v>
      </c>
      <c r="M157" s="77" t="s">
        <v>60</v>
      </c>
      <c r="N157" s="31" t="s">
        <v>242</v>
      </c>
      <c r="O157" s="91"/>
      <c r="P157" s="91"/>
      <c r="Q157" s="96">
        <f>IFERROR((P157-#REF!)/P157*100,0)</f>
        <v>0</v>
      </c>
    </row>
    <row r="158" spans="1:17" s="2" customFormat="1" ht="12.75" x14ac:dyDescent="0.2">
      <c r="A158" s="77" t="s">
        <v>345</v>
      </c>
      <c r="B158" s="77" t="s">
        <v>346</v>
      </c>
      <c r="C158" s="77" t="s">
        <v>16</v>
      </c>
      <c r="D158" s="61" t="s">
        <v>280</v>
      </c>
      <c r="E158" s="77" t="s">
        <v>276</v>
      </c>
      <c r="F158" s="79">
        <v>35</v>
      </c>
      <c r="G158" s="79">
        <v>2200</v>
      </c>
      <c r="H158" s="79">
        <v>2.64</v>
      </c>
      <c r="I158" s="79">
        <v>15</v>
      </c>
      <c r="J158" s="79">
        <v>15</v>
      </c>
      <c r="K158" s="79">
        <v>80</v>
      </c>
      <c r="L158" s="79">
        <v>1.7999999999999999E-2</v>
      </c>
      <c r="M158" s="77" t="s">
        <v>60</v>
      </c>
      <c r="N158" s="31" t="s">
        <v>242</v>
      </c>
      <c r="O158" s="91"/>
      <c r="P158" s="91"/>
      <c r="Q158" s="96">
        <f>IFERROR((P158-#REF!)/P158*100,0)</f>
        <v>0</v>
      </c>
    </row>
    <row r="159" spans="1:17" s="2" customFormat="1" ht="12.75" x14ac:dyDescent="0.2">
      <c r="A159" s="77" t="s">
        <v>339</v>
      </c>
      <c r="B159" s="77" t="s">
        <v>340</v>
      </c>
      <c r="C159" s="77" t="s">
        <v>109</v>
      </c>
      <c r="D159" s="61" t="s">
        <v>280</v>
      </c>
      <c r="E159" s="77" t="s">
        <v>276</v>
      </c>
      <c r="F159" s="79">
        <v>35</v>
      </c>
      <c r="G159" s="79">
        <v>2200</v>
      </c>
      <c r="H159" s="79">
        <v>2.64</v>
      </c>
      <c r="I159" s="79">
        <v>15</v>
      </c>
      <c r="J159" s="79">
        <v>15</v>
      </c>
      <c r="K159" s="79">
        <v>80</v>
      </c>
      <c r="L159" s="79">
        <v>1.7999999999999999E-2</v>
      </c>
      <c r="M159" s="77" t="s">
        <v>60</v>
      </c>
      <c r="N159" s="31" t="s">
        <v>242</v>
      </c>
      <c r="O159" s="91"/>
      <c r="P159" s="91"/>
      <c r="Q159" s="96">
        <f>IFERROR((P159-#REF!)/P159*100,0)</f>
        <v>0</v>
      </c>
    </row>
    <row r="160" spans="1:17" s="2" customFormat="1" ht="12.75" x14ac:dyDescent="0.2">
      <c r="A160" s="77" t="s">
        <v>347</v>
      </c>
      <c r="B160" s="77" t="s">
        <v>348</v>
      </c>
      <c r="C160" s="77" t="s">
        <v>48</v>
      </c>
      <c r="D160" s="61" t="s">
        <v>17</v>
      </c>
      <c r="E160" s="77" t="s">
        <v>276</v>
      </c>
      <c r="F160" s="79">
        <v>35</v>
      </c>
      <c r="G160" s="79">
        <v>2200</v>
      </c>
      <c r="H160" s="79">
        <v>8.1</v>
      </c>
      <c r="I160" s="79">
        <v>19</v>
      </c>
      <c r="J160" s="79">
        <v>19</v>
      </c>
      <c r="K160" s="79">
        <v>160</v>
      </c>
      <c r="L160" s="79">
        <v>5.7760000000000006E-2</v>
      </c>
      <c r="M160" s="77" t="s">
        <v>60</v>
      </c>
      <c r="N160" s="31" t="s">
        <v>242</v>
      </c>
      <c r="O160" s="91"/>
      <c r="P160" s="91"/>
      <c r="Q160" s="96">
        <f>IFERROR((P160-#REF!)/P160*100,0)</f>
        <v>0</v>
      </c>
    </row>
    <row r="161" spans="1:17" s="2" customFormat="1" ht="12.75" x14ac:dyDescent="0.2">
      <c r="A161" s="77" t="s">
        <v>341</v>
      </c>
      <c r="B161" s="77" t="s">
        <v>342</v>
      </c>
      <c r="C161" s="77" t="s">
        <v>16</v>
      </c>
      <c r="D161" s="61" t="s">
        <v>17</v>
      </c>
      <c r="E161" s="77" t="s">
        <v>276</v>
      </c>
      <c r="F161" s="79">
        <v>35</v>
      </c>
      <c r="G161" s="79">
        <v>2200</v>
      </c>
      <c r="H161" s="79">
        <v>8.1</v>
      </c>
      <c r="I161" s="79">
        <v>19</v>
      </c>
      <c r="J161" s="79">
        <v>19</v>
      </c>
      <c r="K161" s="79">
        <v>160</v>
      </c>
      <c r="L161" s="79">
        <v>5.7760000000000006E-2</v>
      </c>
      <c r="M161" s="77" t="s">
        <v>60</v>
      </c>
      <c r="N161" s="31" t="s">
        <v>242</v>
      </c>
      <c r="O161" s="91"/>
      <c r="P161" s="91"/>
      <c r="Q161" s="96">
        <f>IFERROR((P161-#REF!)/P161*100,0)</f>
        <v>0</v>
      </c>
    </row>
    <row r="162" spans="1:17" s="2" customFormat="1" ht="12.75" x14ac:dyDescent="0.2">
      <c r="A162" s="77" t="s">
        <v>335</v>
      </c>
      <c r="B162" s="77" t="s">
        <v>336</v>
      </c>
      <c r="C162" s="77" t="s">
        <v>109</v>
      </c>
      <c r="D162" s="61" t="s">
        <v>17</v>
      </c>
      <c r="E162" s="77" t="s">
        <v>276</v>
      </c>
      <c r="F162" s="79">
        <v>35</v>
      </c>
      <c r="G162" s="79">
        <v>2200</v>
      </c>
      <c r="H162" s="79">
        <v>8.1</v>
      </c>
      <c r="I162" s="79">
        <v>19</v>
      </c>
      <c r="J162" s="79">
        <v>19</v>
      </c>
      <c r="K162" s="79">
        <v>160</v>
      </c>
      <c r="L162" s="79">
        <v>5.7760000000000006E-2</v>
      </c>
      <c r="M162" s="77" t="s">
        <v>60</v>
      </c>
      <c r="N162" s="31" t="s">
        <v>242</v>
      </c>
      <c r="O162" s="91"/>
      <c r="P162" s="91"/>
      <c r="Q162" s="96">
        <f>IFERROR((P162-#REF!)/P162*100,0)</f>
        <v>0</v>
      </c>
    </row>
    <row r="163" spans="1:17" s="2" customFormat="1" ht="12.75" x14ac:dyDescent="0.2">
      <c r="A163" s="77" t="s">
        <v>349</v>
      </c>
      <c r="B163" s="77" t="s">
        <v>350</v>
      </c>
      <c r="C163" s="77" t="s">
        <v>48</v>
      </c>
      <c r="D163" s="61" t="s">
        <v>45</v>
      </c>
      <c r="E163" s="77" t="s">
        <v>276</v>
      </c>
      <c r="F163" s="79">
        <v>35</v>
      </c>
      <c r="G163" s="79">
        <v>2200</v>
      </c>
      <c r="H163" s="79">
        <v>12.76</v>
      </c>
      <c r="I163" s="79">
        <v>21</v>
      </c>
      <c r="J163" s="79">
        <v>21</v>
      </c>
      <c r="K163" s="79">
        <v>200</v>
      </c>
      <c r="L163" s="79">
        <v>8.8199999999999987E-2</v>
      </c>
      <c r="M163" s="77" t="s">
        <v>60</v>
      </c>
      <c r="N163" s="31" t="s">
        <v>242</v>
      </c>
      <c r="O163" s="91"/>
      <c r="P163" s="91"/>
      <c r="Q163" s="96">
        <f>IFERROR((P163-#REF!)/P163*100,0)</f>
        <v>0</v>
      </c>
    </row>
    <row r="164" spans="1:17" s="2" customFormat="1" ht="12.75" x14ac:dyDescent="0.2">
      <c r="A164" s="77" t="s">
        <v>343</v>
      </c>
      <c r="B164" s="77" t="s">
        <v>344</v>
      </c>
      <c r="C164" s="77" t="s">
        <v>16</v>
      </c>
      <c r="D164" s="61" t="s">
        <v>45</v>
      </c>
      <c r="E164" s="77" t="s">
        <v>276</v>
      </c>
      <c r="F164" s="79">
        <v>35</v>
      </c>
      <c r="G164" s="79">
        <v>2200</v>
      </c>
      <c r="H164" s="79">
        <v>12.76</v>
      </c>
      <c r="I164" s="79">
        <v>21</v>
      </c>
      <c r="J164" s="79">
        <v>21</v>
      </c>
      <c r="K164" s="79">
        <v>200</v>
      </c>
      <c r="L164" s="79">
        <v>8.8199999999999987E-2</v>
      </c>
      <c r="M164" s="77" t="s">
        <v>60</v>
      </c>
      <c r="N164" s="31" t="s">
        <v>242</v>
      </c>
      <c r="O164" s="91"/>
      <c r="P164" s="91"/>
      <c r="Q164" s="96">
        <f>IFERROR((P164-#REF!)/P164*100,0)</f>
        <v>0</v>
      </c>
    </row>
    <row r="165" spans="1:17" s="2" customFormat="1" ht="12.75" x14ac:dyDescent="0.2">
      <c r="A165" s="77" t="s">
        <v>337</v>
      </c>
      <c r="B165" s="77" t="s">
        <v>338</v>
      </c>
      <c r="C165" s="77" t="s">
        <v>109</v>
      </c>
      <c r="D165" s="61" t="s">
        <v>45</v>
      </c>
      <c r="E165" s="77" t="s">
        <v>276</v>
      </c>
      <c r="F165" s="79">
        <v>35</v>
      </c>
      <c r="G165" s="79">
        <v>2200</v>
      </c>
      <c r="H165" s="79">
        <v>12.76</v>
      </c>
      <c r="I165" s="79">
        <v>21</v>
      </c>
      <c r="J165" s="79">
        <v>21</v>
      </c>
      <c r="K165" s="79">
        <v>200</v>
      </c>
      <c r="L165" s="79">
        <v>8.8199999999999987E-2</v>
      </c>
      <c r="M165" s="77" t="s">
        <v>60</v>
      </c>
      <c r="N165" s="31" t="s">
        <v>242</v>
      </c>
      <c r="O165" s="91"/>
      <c r="P165" s="91"/>
      <c r="Q165" s="96">
        <f>IFERROR((P165-#REF!)/P165*100,0)</f>
        <v>0</v>
      </c>
    </row>
    <row r="166" spans="1:17" s="2" customFormat="1" ht="12.75" x14ac:dyDescent="0.2">
      <c r="A166" s="77" t="s">
        <v>333</v>
      </c>
      <c r="B166" s="77" t="s">
        <v>334</v>
      </c>
      <c r="C166" s="77" t="s">
        <v>48</v>
      </c>
      <c r="D166" s="61" t="s">
        <v>280</v>
      </c>
      <c r="E166" s="77" t="s">
        <v>276</v>
      </c>
      <c r="F166" s="79">
        <v>35</v>
      </c>
      <c r="G166" s="79">
        <v>2200</v>
      </c>
      <c r="H166" s="79">
        <v>2.64</v>
      </c>
      <c r="I166" s="79">
        <v>15</v>
      </c>
      <c r="J166" s="79">
        <v>15</v>
      </c>
      <c r="K166" s="79">
        <v>80</v>
      </c>
      <c r="L166" s="79">
        <v>1.7999999999999999E-2</v>
      </c>
      <c r="M166" s="77" t="s">
        <v>60</v>
      </c>
      <c r="N166" s="31" t="s">
        <v>242</v>
      </c>
      <c r="O166" s="91"/>
      <c r="P166" s="91"/>
      <c r="Q166" s="95">
        <f>IFERROR((P166-#REF!)/P166*100,0)</f>
        <v>0</v>
      </c>
    </row>
    <row r="167" spans="1:17" s="2" customFormat="1" ht="12.75" x14ac:dyDescent="0.2">
      <c r="A167" s="77" t="s">
        <v>329</v>
      </c>
      <c r="B167" s="77" t="s">
        <v>330</v>
      </c>
      <c r="C167" s="77" t="s">
        <v>48</v>
      </c>
      <c r="D167" s="61" t="s">
        <v>17</v>
      </c>
      <c r="E167" s="77" t="s">
        <v>276</v>
      </c>
      <c r="F167" s="79">
        <v>35</v>
      </c>
      <c r="G167" s="79">
        <v>2200</v>
      </c>
      <c r="H167" s="79">
        <v>8.1</v>
      </c>
      <c r="I167" s="79">
        <v>19</v>
      </c>
      <c r="J167" s="79">
        <v>19</v>
      </c>
      <c r="K167" s="79">
        <v>160</v>
      </c>
      <c r="L167" s="79">
        <v>5.7760000000000006E-2</v>
      </c>
      <c r="M167" s="77" t="s">
        <v>60</v>
      </c>
      <c r="N167" s="31" t="s">
        <v>242</v>
      </c>
      <c r="O167" s="91"/>
      <c r="P167" s="91"/>
      <c r="Q167" s="95">
        <f>IFERROR((P167-#REF!)/P167*100,0)</f>
        <v>0</v>
      </c>
    </row>
    <row r="168" spans="1:17" s="2" customFormat="1" ht="12.75" x14ac:dyDescent="0.2">
      <c r="A168" s="77" t="s">
        <v>331</v>
      </c>
      <c r="B168" s="77" t="s">
        <v>332</v>
      </c>
      <c r="C168" s="77" t="s">
        <v>48</v>
      </c>
      <c r="D168" s="61" t="s">
        <v>45</v>
      </c>
      <c r="E168" s="77" t="s">
        <v>276</v>
      </c>
      <c r="F168" s="79">
        <v>35</v>
      </c>
      <c r="G168" s="79">
        <v>2200</v>
      </c>
      <c r="H168" s="79">
        <v>12.76</v>
      </c>
      <c r="I168" s="79">
        <v>21</v>
      </c>
      <c r="J168" s="79">
        <v>21</v>
      </c>
      <c r="K168" s="79">
        <v>200</v>
      </c>
      <c r="L168" s="79">
        <v>8.8199999999999987E-2</v>
      </c>
      <c r="M168" s="77" t="s">
        <v>60</v>
      </c>
      <c r="N168" s="31" t="s">
        <v>242</v>
      </c>
      <c r="O168" s="91"/>
      <c r="P168" s="91"/>
      <c r="Q168" s="95">
        <f>IFERROR((P168-#REF!)/P168*100,0)</f>
        <v>0</v>
      </c>
    </row>
    <row r="169" spans="1:17" s="2" customFormat="1" ht="12.75" x14ac:dyDescent="0.2">
      <c r="A169" s="77" t="s">
        <v>292</v>
      </c>
      <c r="B169" s="77" t="s">
        <v>293</v>
      </c>
      <c r="C169" s="77" t="s">
        <v>36</v>
      </c>
      <c r="D169" s="61" t="s">
        <v>280</v>
      </c>
      <c r="E169" s="77" t="s">
        <v>276</v>
      </c>
      <c r="F169" s="79">
        <v>35</v>
      </c>
      <c r="G169" s="79">
        <v>2200</v>
      </c>
      <c r="H169" s="79">
        <v>2.64</v>
      </c>
      <c r="I169" s="79">
        <v>15</v>
      </c>
      <c r="J169" s="79">
        <v>15</v>
      </c>
      <c r="K169" s="79">
        <v>80</v>
      </c>
      <c r="L169" s="79">
        <v>1.7999999999999999E-2</v>
      </c>
      <c r="M169" s="77" t="s">
        <v>60</v>
      </c>
      <c r="N169" s="31" t="s">
        <v>242</v>
      </c>
      <c r="O169" s="91"/>
      <c r="P169" s="91"/>
      <c r="Q169" s="95">
        <f>IFERROR((P169-#REF!)/P169*100,0)</f>
        <v>0</v>
      </c>
    </row>
    <row r="170" spans="1:17" s="2" customFormat="1" ht="12.75" x14ac:dyDescent="0.2">
      <c r="A170" s="77" t="s">
        <v>288</v>
      </c>
      <c r="B170" s="77" t="s">
        <v>289</v>
      </c>
      <c r="C170" s="77" t="s">
        <v>287</v>
      </c>
      <c r="D170" s="61" t="s">
        <v>280</v>
      </c>
      <c r="E170" s="77" t="s">
        <v>276</v>
      </c>
      <c r="F170" s="79">
        <v>35</v>
      </c>
      <c r="G170" s="79">
        <v>2200</v>
      </c>
      <c r="H170" s="79">
        <v>2.64</v>
      </c>
      <c r="I170" s="79">
        <v>15</v>
      </c>
      <c r="J170" s="79">
        <v>15</v>
      </c>
      <c r="K170" s="79">
        <v>80</v>
      </c>
      <c r="L170" s="79">
        <v>1.7999999999999999E-2</v>
      </c>
      <c r="M170" s="77" t="s">
        <v>60</v>
      </c>
      <c r="N170" s="31" t="s">
        <v>242</v>
      </c>
      <c r="O170" s="91"/>
      <c r="P170" s="91"/>
      <c r="Q170" s="95">
        <f>IFERROR((P170-#REF!)/P170*100,0)</f>
        <v>0</v>
      </c>
    </row>
    <row r="171" spans="1:17" s="2" customFormat="1" ht="12.75" x14ac:dyDescent="0.2">
      <c r="A171" s="77" t="s">
        <v>290</v>
      </c>
      <c r="B171" s="77" t="s">
        <v>291</v>
      </c>
      <c r="C171" s="77" t="s">
        <v>36</v>
      </c>
      <c r="D171" s="61" t="s">
        <v>17</v>
      </c>
      <c r="E171" s="77" t="s">
        <v>276</v>
      </c>
      <c r="F171" s="79">
        <v>35</v>
      </c>
      <c r="G171" s="79">
        <v>2200</v>
      </c>
      <c r="H171" s="79">
        <v>8.1</v>
      </c>
      <c r="I171" s="79">
        <v>19</v>
      </c>
      <c r="J171" s="79">
        <v>19</v>
      </c>
      <c r="K171" s="79">
        <v>160</v>
      </c>
      <c r="L171" s="79">
        <v>5.7760000000000006E-2</v>
      </c>
      <c r="M171" s="77" t="s">
        <v>60</v>
      </c>
      <c r="N171" s="31" t="s">
        <v>242</v>
      </c>
      <c r="O171" s="91"/>
      <c r="P171" s="91"/>
      <c r="Q171" s="95">
        <f>IFERROR((P171-#REF!)/P171*100,0)</f>
        <v>0</v>
      </c>
    </row>
    <row r="172" spans="1:17" s="2" customFormat="1" ht="12.75" x14ac:dyDescent="0.2">
      <c r="A172" s="77" t="s">
        <v>285</v>
      </c>
      <c r="B172" s="77" t="s">
        <v>286</v>
      </c>
      <c r="C172" s="77" t="s">
        <v>287</v>
      </c>
      <c r="D172" s="61" t="s">
        <v>17</v>
      </c>
      <c r="E172" s="77" t="s">
        <v>276</v>
      </c>
      <c r="F172" s="79">
        <v>35</v>
      </c>
      <c r="G172" s="79">
        <v>2200</v>
      </c>
      <c r="H172" s="79">
        <v>8.1</v>
      </c>
      <c r="I172" s="79">
        <v>19</v>
      </c>
      <c r="J172" s="79">
        <v>19</v>
      </c>
      <c r="K172" s="79">
        <v>160</v>
      </c>
      <c r="L172" s="79">
        <v>5.7760000000000006E-2</v>
      </c>
      <c r="M172" s="77" t="s">
        <v>60</v>
      </c>
      <c r="N172" s="31" t="s">
        <v>242</v>
      </c>
      <c r="O172" s="91"/>
      <c r="P172" s="91"/>
      <c r="Q172" s="95">
        <f>IFERROR((P172-#REF!)/P172*100,0)</f>
        <v>0</v>
      </c>
    </row>
    <row r="173" spans="1:17" s="2" customFormat="1" ht="12.75" x14ac:dyDescent="0.2">
      <c r="A173" s="77" t="s">
        <v>300</v>
      </c>
      <c r="B173" s="77" t="s">
        <v>301</v>
      </c>
      <c r="C173" s="77" t="s">
        <v>48</v>
      </c>
      <c r="D173" s="61" t="s">
        <v>280</v>
      </c>
      <c r="E173" s="77" t="s">
        <v>276</v>
      </c>
      <c r="F173" s="79">
        <v>35</v>
      </c>
      <c r="G173" s="79">
        <v>2200</v>
      </c>
      <c r="H173" s="79">
        <v>2.64</v>
      </c>
      <c r="I173" s="79">
        <v>15</v>
      </c>
      <c r="J173" s="79">
        <v>15</v>
      </c>
      <c r="K173" s="79">
        <v>80</v>
      </c>
      <c r="L173" s="79">
        <v>1.7999999999999999E-2</v>
      </c>
      <c r="M173" s="77" t="s">
        <v>60</v>
      </c>
      <c r="N173" s="31" t="s">
        <v>242</v>
      </c>
      <c r="O173" s="91"/>
      <c r="P173" s="91"/>
      <c r="Q173" s="95">
        <f>IFERROR((P173-#REF!)/P173*100,0)</f>
        <v>0</v>
      </c>
    </row>
    <row r="174" spans="1:17" s="2" customFormat="1" ht="12.75" x14ac:dyDescent="0.2">
      <c r="A174" s="77" t="s">
        <v>296</v>
      </c>
      <c r="B174" s="77" t="s">
        <v>297</v>
      </c>
      <c r="C174" s="77" t="s">
        <v>36</v>
      </c>
      <c r="D174" s="61" t="s">
        <v>280</v>
      </c>
      <c r="E174" s="77" t="s">
        <v>276</v>
      </c>
      <c r="F174" s="79">
        <v>35</v>
      </c>
      <c r="G174" s="79">
        <v>2200</v>
      </c>
      <c r="H174" s="79">
        <v>2.64</v>
      </c>
      <c r="I174" s="79">
        <v>15</v>
      </c>
      <c r="J174" s="79">
        <v>15</v>
      </c>
      <c r="K174" s="79">
        <v>80</v>
      </c>
      <c r="L174" s="79">
        <v>1.7999999999999999E-2</v>
      </c>
      <c r="M174" s="77" t="s">
        <v>60</v>
      </c>
      <c r="N174" s="31" t="s">
        <v>242</v>
      </c>
      <c r="O174" s="91"/>
      <c r="P174" s="91"/>
      <c r="Q174" s="95">
        <f>IFERROR((P174-#REF!)/P174*100,0)</f>
        <v>0</v>
      </c>
    </row>
    <row r="175" spans="1:17" s="2" customFormat="1" ht="12.75" x14ac:dyDescent="0.2">
      <c r="A175" s="77" t="s">
        <v>298</v>
      </c>
      <c r="B175" s="77" t="s">
        <v>299</v>
      </c>
      <c r="C175" s="77" t="s">
        <v>48</v>
      </c>
      <c r="D175" s="61" t="s">
        <v>17</v>
      </c>
      <c r="E175" s="77" t="s">
        <v>276</v>
      </c>
      <c r="F175" s="79">
        <v>35</v>
      </c>
      <c r="G175" s="79">
        <v>2200</v>
      </c>
      <c r="H175" s="79">
        <v>8.1</v>
      </c>
      <c r="I175" s="79">
        <v>19</v>
      </c>
      <c r="J175" s="79">
        <v>19</v>
      </c>
      <c r="K175" s="79">
        <v>160</v>
      </c>
      <c r="L175" s="79">
        <v>5.7760000000000006E-2</v>
      </c>
      <c r="M175" s="77" t="s">
        <v>60</v>
      </c>
      <c r="N175" s="31" t="s">
        <v>242</v>
      </c>
      <c r="O175" s="91"/>
      <c r="P175" s="91"/>
      <c r="Q175" s="95">
        <f>IFERROR((P175-#REF!)/P175*100,0)</f>
        <v>0</v>
      </c>
    </row>
    <row r="176" spans="1:17" s="2" customFormat="1" ht="12.75" x14ac:dyDescent="0.2">
      <c r="A176" s="77" t="s">
        <v>294</v>
      </c>
      <c r="B176" s="77" t="s">
        <v>295</v>
      </c>
      <c r="C176" s="77" t="s">
        <v>36</v>
      </c>
      <c r="D176" s="61" t="s">
        <v>17</v>
      </c>
      <c r="E176" s="77" t="s">
        <v>276</v>
      </c>
      <c r="F176" s="79">
        <v>35</v>
      </c>
      <c r="G176" s="79">
        <v>2200</v>
      </c>
      <c r="H176" s="79">
        <v>8.1</v>
      </c>
      <c r="I176" s="79">
        <v>19</v>
      </c>
      <c r="J176" s="79">
        <v>19</v>
      </c>
      <c r="K176" s="79">
        <v>160</v>
      </c>
      <c r="L176" s="79">
        <v>5.7760000000000006E-2</v>
      </c>
      <c r="M176" s="77" t="s">
        <v>60</v>
      </c>
      <c r="N176" s="31" t="s">
        <v>242</v>
      </c>
      <c r="O176" s="91"/>
      <c r="P176" s="91"/>
      <c r="Q176" s="95">
        <f>IFERROR((P176-#REF!)/P176*100,0)</f>
        <v>0</v>
      </c>
    </row>
    <row r="177" spans="1:17" s="2" customFormat="1" ht="12.75" x14ac:dyDescent="0.2">
      <c r="A177" s="77" t="s">
        <v>283</v>
      </c>
      <c r="B177" s="77" t="s">
        <v>284</v>
      </c>
      <c r="C177" s="77" t="s">
        <v>16</v>
      </c>
      <c r="D177" s="61" t="s">
        <v>280</v>
      </c>
      <c r="E177" s="77" t="s">
        <v>276</v>
      </c>
      <c r="F177" s="79">
        <v>14</v>
      </c>
      <c r="G177" s="79">
        <v>2050</v>
      </c>
      <c r="H177" s="79">
        <v>2.46</v>
      </c>
      <c r="I177" s="79">
        <v>12</v>
      </c>
      <c r="J177" s="79">
        <v>12</v>
      </c>
      <c r="K177" s="79">
        <v>80</v>
      </c>
      <c r="L177" s="79">
        <v>1.1520000000000001E-2</v>
      </c>
      <c r="M177" s="77" t="s">
        <v>277</v>
      </c>
      <c r="N177" s="31" t="s">
        <v>242</v>
      </c>
      <c r="O177" s="91"/>
      <c r="P177" s="91"/>
      <c r="Q177" s="95">
        <f>IFERROR((P177-#REF!)/P177*100,0)</f>
        <v>0</v>
      </c>
    </row>
    <row r="178" spans="1:17" s="2" customFormat="1" ht="12.75" x14ac:dyDescent="0.2">
      <c r="A178" s="77" t="s">
        <v>281</v>
      </c>
      <c r="B178" s="77" t="s">
        <v>282</v>
      </c>
      <c r="C178" s="77" t="s">
        <v>16</v>
      </c>
      <c r="D178" s="61" t="s">
        <v>17</v>
      </c>
      <c r="E178" s="77" t="s">
        <v>276</v>
      </c>
      <c r="F178" s="79">
        <v>14</v>
      </c>
      <c r="G178" s="79">
        <v>2050</v>
      </c>
      <c r="H178" s="79">
        <v>7.54</v>
      </c>
      <c r="I178" s="79">
        <v>15</v>
      </c>
      <c r="J178" s="79">
        <v>15</v>
      </c>
      <c r="K178" s="79">
        <v>160</v>
      </c>
      <c r="L178" s="79">
        <v>3.5999999999999997E-2</v>
      </c>
      <c r="M178" s="77" t="s">
        <v>277</v>
      </c>
      <c r="N178" s="31" t="s">
        <v>242</v>
      </c>
      <c r="O178" s="91"/>
      <c r="P178" s="91"/>
      <c r="Q178" s="95">
        <f>IFERROR((P178-#REF!)/P178*100,0)</f>
        <v>0</v>
      </c>
    </row>
    <row r="179" spans="1:17" s="2" customFormat="1" ht="12.75" x14ac:dyDescent="0.2">
      <c r="A179" s="77" t="s">
        <v>278</v>
      </c>
      <c r="B179" s="77" t="s">
        <v>279</v>
      </c>
      <c r="C179" s="77" t="s">
        <v>275</v>
      </c>
      <c r="D179" s="61" t="s">
        <v>280</v>
      </c>
      <c r="E179" s="77" t="s">
        <v>276</v>
      </c>
      <c r="F179" s="79">
        <v>14</v>
      </c>
      <c r="G179" s="79">
        <v>2050</v>
      </c>
      <c r="H179" s="79">
        <v>2.46</v>
      </c>
      <c r="I179" s="79">
        <v>12</v>
      </c>
      <c r="J179" s="79">
        <v>12</v>
      </c>
      <c r="K179" s="79">
        <v>80</v>
      </c>
      <c r="L179" s="79">
        <v>1.1520000000000001E-2</v>
      </c>
      <c r="M179" s="77" t="s">
        <v>277</v>
      </c>
      <c r="N179" s="31" t="s">
        <v>242</v>
      </c>
      <c r="O179" s="91"/>
      <c r="P179" s="91"/>
      <c r="Q179" s="95">
        <f>IFERROR((P179-#REF!)/P179*100,0)</f>
        <v>0</v>
      </c>
    </row>
    <row r="180" spans="1:17" s="2" customFormat="1" ht="12.75" x14ac:dyDescent="0.2">
      <c r="A180" s="77" t="s">
        <v>273</v>
      </c>
      <c r="B180" s="77" t="s">
        <v>274</v>
      </c>
      <c r="C180" s="77" t="s">
        <v>275</v>
      </c>
      <c r="D180" s="61" t="s">
        <v>17</v>
      </c>
      <c r="E180" s="77" t="s">
        <v>276</v>
      </c>
      <c r="F180" s="79">
        <v>14</v>
      </c>
      <c r="G180" s="79">
        <v>2050</v>
      </c>
      <c r="H180" s="79">
        <v>7.54</v>
      </c>
      <c r="I180" s="79">
        <v>15</v>
      </c>
      <c r="J180" s="79">
        <v>15</v>
      </c>
      <c r="K180" s="79">
        <v>160</v>
      </c>
      <c r="L180" s="79">
        <v>3.5999999999999997E-2</v>
      </c>
      <c r="M180" s="77" t="s">
        <v>277</v>
      </c>
      <c r="N180" s="31" t="s">
        <v>242</v>
      </c>
      <c r="O180" s="91"/>
      <c r="P180" s="91"/>
      <c r="Q180" s="95">
        <f>IFERROR((P180-#REF!)/P180*100,0)</f>
        <v>0</v>
      </c>
    </row>
    <row r="181" spans="1:17" s="2" customFormat="1" ht="12.75" x14ac:dyDescent="0.2">
      <c r="A181" s="77" t="s">
        <v>304</v>
      </c>
      <c r="B181" s="77" t="s">
        <v>305</v>
      </c>
      <c r="C181" s="77" t="s">
        <v>109</v>
      </c>
      <c r="D181" s="61" t="s">
        <v>96</v>
      </c>
      <c r="E181" s="77" t="s">
        <v>241</v>
      </c>
      <c r="F181" s="79">
        <v>5</v>
      </c>
      <c r="G181" s="79">
        <v>1000</v>
      </c>
      <c r="H181" s="79">
        <v>1.6</v>
      </c>
      <c r="I181" s="79">
        <v>10</v>
      </c>
      <c r="J181" s="79">
        <v>10</v>
      </c>
      <c r="K181" s="79">
        <v>80</v>
      </c>
      <c r="L181" s="79">
        <v>8.0000000000000019E-3</v>
      </c>
      <c r="M181" s="77" t="s">
        <v>142</v>
      </c>
      <c r="N181" s="31" t="s">
        <v>242</v>
      </c>
      <c r="O181" s="91"/>
      <c r="P181" s="91"/>
      <c r="Q181" s="96">
        <f>IFERROR((P181-#REF!)/P181*100,0)</f>
        <v>0</v>
      </c>
    </row>
    <row r="182" spans="1:17" s="2" customFormat="1" ht="12.75" x14ac:dyDescent="0.2">
      <c r="A182" s="77" t="s">
        <v>310</v>
      </c>
      <c r="B182" s="77" t="s">
        <v>311</v>
      </c>
      <c r="C182" s="77" t="s">
        <v>36</v>
      </c>
      <c r="D182" s="61" t="s">
        <v>96</v>
      </c>
      <c r="E182" s="77" t="s">
        <v>241</v>
      </c>
      <c r="F182" s="79">
        <v>5</v>
      </c>
      <c r="G182" s="79">
        <v>1000</v>
      </c>
      <c r="H182" s="79">
        <v>1.6</v>
      </c>
      <c r="I182" s="79">
        <v>10</v>
      </c>
      <c r="J182" s="79">
        <v>10</v>
      </c>
      <c r="K182" s="79">
        <v>80</v>
      </c>
      <c r="L182" s="79">
        <v>8.0000000000000019E-3</v>
      </c>
      <c r="M182" s="77" t="s">
        <v>142</v>
      </c>
      <c r="N182" s="31" t="s">
        <v>242</v>
      </c>
      <c r="O182" s="91"/>
      <c r="P182" s="91"/>
      <c r="Q182" s="96">
        <f>IFERROR((P182-#REF!)/P182*100,0)</f>
        <v>0</v>
      </c>
    </row>
    <row r="183" spans="1:17" s="2" customFormat="1" ht="12.75" x14ac:dyDescent="0.2">
      <c r="A183" s="77" t="s">
        <v>306</v>
      </c>
      <c r="B183" s="77" t="s">
        <v>307</v>
      </c>
      <c r="C183" s="77" t="s">
        <v>109</v>
      </c>
      <c r="D183" s="61" t="s">
        <v>145</v>
      </c>
      <c r="E183" s="77" t="s">
        <v>241</v>
      </c>
      <c r="F183" s="79">
        <v>5</v>
      </c>
      <c r="G183" s="79">
        <v>1000</v>
      </c>
      <c r="H183" s="79">
        <v>2</v>
      </c>
      <c r="I183" s="79">
        <v>13</v>
      </c>
      <c r="J183" s="79">
        <v>13</v>
      </c>
      <c r="K183" s="79">
        <v>80</v>
      </c>
      <c r="L183" s="79">
        <v>1.3520000000000003E-2</v>
      </c>
      <c r="M183" s="77" t="s">
        <v>142</v>
      </c>
      <c r="N183" s="31" t="s">
        <v>242</v>
      </c>
      <c r="O183" s="91"/>
      <c r="P183" s="91"/>
      <c r="Q183" s="96">
        <f>IFERROR((P183-#REF!)/P183*100,0)</f>
        <v>0</v>
      </c>
    </row>
    <row r="184" spans="1:17" s="2" customFormat="1" ht="12.75" x14ac:dyDescent="0.2">
      <c r="A184" s="77" t="s">
        <v>312</v>
      </c>
      <c r="B184" s="77" t="s">
        <v>313</v>
      </c>
      <c r="C184" s="77" t="s">
        <v>36</v>
      </c>
      <c r="D184" s="61" t="s">
        <v>145</v>
      </c>
      <c r="E184" s="77" t="s">
        <v>241</v>
      </c>
      <c r="F184" s="79">
        <v>5</v>
      </c>
      <c r="G184" s="79">
        <v>1000</v>
      </c>
      <c r="H184" s="79">
        <v>2</v>
      </c>
      <c r="I184" s="79">
        <v>13</v>
      </c>
      <c r="J184" s="79">
        <v>13</v>
      </c>
      <c r="K184" s="79">
        <v>80</v>
      </c>
      <c r="L184" s="79">
        <v>1.3520000000000003E-2</v>
      </c>
      <c r="M184" s="77" t="s">
        <v>142</v>
      </c>
      <c r="N184" s="31" t="s">
        <v>242</v>
      </c>
      <c r="O184" s="91"/>
      <c r="P184" s="91"/>
      <c r="Q184" s="96">
        <f>IFERROR((P184-#REF!)/P184*100,0)</f>
        <v>0</v>
      </c>
    </row>
    <row r="185" spans="1:17" s="2" customFormat="1" ht="12.75" x14ac:dyDescent="0.2">
      <c r="A185" s="77" t="s">
        <v>302</v>
      </c>
      <c r="B185" s="77" t="s">
        <v>303</v>
      </c>
      <c r="C185" s="77" t="s">
        <v>109</v>
      </c>
      <c r="D185" s="61" t="s">
        <v>17</v>
      </c>
      <c r="E185" s="77" t="s">
        <v>241</v>
      </c>
      <c r="F185" s="79">
        <v>5</v>
      </c>
      <c r="G185" s="79">
        <v>1000</v>
      </c>
      <c r="H185" s="79">
        <v>3.68</v>
      </c>
      <c r="I185" s="79">
        <v>12</v>
      </c>
      <c r="J185" s="79">
        <v>12</v>
      </c>
      <c r="K185" s="79">
        <v>160</v>
      </c>
      <c r="L185" s="79">
        <v>2.3040000000000001E-2</v>
      </c>
      <c r="M185" s="77" t="s">
        <v>142</v>
      </c>
      <c r="N185" s="31" t="s">
        <v>242</v>
      </c>
      <c r="O185" s="91"/>
      <c r="P185" s="91"/>
      <c r="Q185" s="96">
        <f>IFERROR((P185-#REF!)/P185*100,0)</f>
        <v>0</v>
      </c>
    </row>
    <row r="186" spans="1:17" s="2" customFormat="1" ht="12.75" x14ac:dyDescent="0.2">
      <c r="A186" s="77" t="s">
        <v>308</v>
      </c>
      <c r="B186" s="77" t="s">
        <v>309</v>
      </c>
      <c r="C186" s="77" t="s">
        <v>36</v>
      </c>
      <c r="D186" s="61" t="s">
        <v>17</v>
      </c>
      <c r="E186" s="77" t="s">
        <v>241</v>
      </c>
      <c r="F186" s="79">
        <v>5</v>
      </c>
      <c r="G186" s="79">
        <v>1000</v>
      </c>
      <c r="H186" s="79">
        <v>3.68</v>
      </c>
      <c r="I186" s="79">
        <v>12</v>
      </c>
      <c r="J186" s="79">
        <v>12</v>
      </c>
      <c r="K186" s="79">
        <v>160</v>
      </c>
      <c r="L186" s="79">
        <v>2.3040000000000001E-2</v>
      </c>
      <c r="M186" s="77" t="s">
        <v>142</v>
      </c>
      <c r="N186" s="31" t="s">
        <v>242</v>
      </c>
      <c r="O186" s="91"/>
      <c r="P186" s="91"/>
      <c r="Q186" s="96">
        <f>IFERROR((P186-#REF!)/P186*100,0)</f>
        <v>0</v>
      </c>
    </row>
    <row r="187" spans="1:17" s="2" customFormat="1" ht="12.75" x14ac:dyDescent="0.2">
      <c r="A187" s="77" t="s">
        <v>325</v>
      </c>
      <c r="B187" s="77" t="s">
        <v>326</v>
      </c>
      <c r="C187" s="77" t="s">
        <v>16</v>
      </c>
      <c r="D187" s="61" t="s">
        <v>96</v>
      </c>
      <c r="E187" s="77" t="s">
        <v>241</v>
      </c>
      <c r="F187" s="79">
        <v>5</v>
      </c>
      <c r="G187" s="79">
        <v>1000</v>
      </c>
      <c r="H187" s="79">
        <v>1.6</v>
      </c>
      <c r="I187" s="79">
        <v>10</v>
      </c>
      <c r="J187" s="79">
        <v>10</v>
      </c>
      <c r="K187" s="79">
        <v>80</v>
      </c>
      <c r="L187" s="79">
        <v>8.0000000000000019E-3</v>
      </c>
      <c r="M187" s="77" t="s">
        <v>142</v>
      </c>
      <c r="N187" s="31" t="s">
        <v>242</v>
      </c>
      <c r="O187" s="91"/>
      <c r="P187" s="91"/>
      <c r="Q187" s="95">
        <f>IFERROR((P187-#REF!)/P187*100,0)</f>
        <v>0</v>
      </c>
    </row>
    <row r="188" spans="1:17" s="2" customFormat="1" ht="12.75" x14ac:dyDescent="0.2">
      <c r="A188" s="77" t="s">
        <v>327</v>
      </c>
      <c r="B188" s="77" t="s">
        <v>328</v>
      </c>
      <c r="C188" s="77" t="s">
        <v>16</v>
      </c>
      <c r="D188" s="61" t="s">
        <v>145</v>
      </c>
      <c r="E188" s="77" t="s">
        <v>241</v>
      </c>
      <c r="F188" s="79">
        <v>5</v>
      </c>
      <c r="G188" s="79">
        <v>1000</v>
      </c>
      <c r="H188" s="79">
        <v>2</v>
      </c>
      <c r="I188" s="79">
        <v>13</v>
      </c>
      <c r="J188" s="79">
        <v>13</v>
      </c>
      <c r="K188" s="79">
        <v>80</v>
      </c>
      <c r="L188" s="79">
        <v>1.3520000000000003E-2</v>
      </c>
      <c r="M188" s="77" t="s">
        <v>142</v>
      </c>
      <c r="N188" s="31" t="s">
        <v>242</v>
      </c>
      <c r="O188" s="91"/>
      <c r="P188" s="91"/>
      <c r="Q188" s="95">
        <f>IFERROR((P188-#REF!)/P188*100,0)</f>
        <v>0</v>
      </c>
    </row>
    <row r="189" spans="1:17" s="2" customFormat="1" ht="12.75" x14ac:dyDescent="0.2">
      <c r="A189" s="77" t="s">
        <v>320</v>
      </c>
      <c r="B189" s="77" t="s">
        <v>321</v>
      </c>
      <c r="C189" s="77" t="s">
        <v>16</v>
      </c>
      <c r="D189" s="61" t="s">
        <v>322</v>
      </c>
      <c r="E189" s="77" t="s">
        <v>241</v>
      </c>
      <c r="F189" s="79">
        <v>5</v>
      </c>
      <c r="G189" s="79">
        <v>1000</v>
      </c>
      <c r="H189" s="79">
        <v>2.5299999999999998</v>
      </c>
      <c r="I189" s="79">
        <v>10</v>
      </c>
      <c r="J189" s="79">
        <v>10</v>
      </c>
      <c r="K189" s="79">
        <v>133</v>
      </c>
      <c r="L189" s="79">
        <v>1.3300000000000003E-2</v>
      </c>
      <c r="M189" s="77" t="s">
        <v>142</v>
      </c>
      <c r="N189" s="31" t="s">
        <v>242</v>
      </c>
      <c r="O189" s="91"/>
      <c r="P189" s="91"/>
      <c r="Q189" s="95">
        <f>IFERROR((P189-#REF!)/P189*100,0)</f>
        <v>0</v>
      </c>
    </row>
    <row r="190" spans="1:17" s="2" customFormat="1" ht="12.75" x14ac:dyDescent="0.2">
      <c r="A190" s="77" t="s">
        <v>323</v>
      </c>
      <c r="B190" s="77" t="s">
        <v>324</v>
      </c>
      <c r="C190" s="77" t="s">
        <v>16</v>
      </c>
      <c r="D190" s="61" t="s">
        <v>17</v>
      </c>
      <c r="E190" s="77" t="s">
        <v>241</v>
      </c>
      <c r="F190" s="79">
        <v>5</v>
      </c>
      <c r="G190" s="79">
        <v>1000</v>
      </c>
      <c r="H190" s="79">
        <v>3.68</v>
      </c>
      <c r="I190" s="79">
        <v>12</v>
      </c>
      <c r="J190" s="79">
        <v>12</v>
      </c>
      <c r="K190" s="79">
        <v>160</v>
      </c>
      <c r="L190" s="79">
        <v>2.3040000000000001E-2</v>
      </c>
      <c r="M190" s="77" t="s">
        <v>142</v>
      </c>
      <c r="N190" s="31" t="s">
        <v>242</v>
      </c>
      <c r="O190" s="91"/>
      <c r="P190" s="91"/>
      <c r="Q190" s="95">
        <f>IFERROR((P190-#REF!)/P190*100,0)</f>
        <v>0</v>
      </c>
    </row>
    <row r="191" spans="1:17" s="2" customFormat="1" ht="12.75" x14ac:dyDescent="0.2">
      <c r="A191" s="77" t="s">
        <v>316</v>
      </c>
      <c r="B191" s="77" t="s">
        <v>317</v>
      </c>
      <c r="C191" s="77" t="s">
        <v>36</v>
      </c>
      <c r="D191" s="61" t="s">
        <v>96</v>
      </c>
      <c r="E191" s="77" t="s">
        <v>241</v>
      </c>
      <c r="F191" s="79">
        <v>5</v>
      </c>
      <c r="G191" s="79">
        <v>1000</v>
      </c>
      <c r="H191" s="79">
        <v>1.6</v>
      </c>
      <c r="I191" s="79">
        <v>10</v>
      </c>
      <c r="J191" s="79">
        <v>10</v>
      </c>
      <c r="K191" s="79">
        <v>80</v>
      </c>
      <c r="L191" s="79">
        <v>8.0000000000000019E-3</v>
      </c>
      <c r="M191" s="77" t="s">
        <v>142</v>
      </c>
      <c r="N191" s="31" t="s">
        <v>242</v>
      </c>
      <c r="O191" s="91"/>
      <c r="P191" s="91"/>
      <c r="Q191" s="95">
        <f>IFERROR((P191-#REF!)/P191*100,0)</f>
        <v>0</v>
      </c>
    </row>
    <row r="192" spans="1:17" s="2" customFormat="1" ht="12.75" x14ac:dyDescent="0.2">
      <c r="A192" s="77" t="s">
        <v>318</v>
      </c>
      <c r="B192" s="77" t="s">
        <v>319</v>
      </c>
      <c r="C192" s="77" t="s">
        <v>36</v>
      </c>
      <c r="D192" s="61" t="s">
        <v>145</v>
      </c>
      <c r="E192" s="77" t="s">
        <v>241</v>
      </c>
      <c r="F192" s="79">
        <v>5</v>
      </c>
      <c r="G192" s="79">
        <v>1000</v>
      </c>
      <c r="H192" s="79">
        <v>2</v>
      </c>
      <c r="I192" s="79">
        <v>13</v>
      </c>
      <c r="J192" s="79">
        <v>13</v>
      </c>
      <c r="K192" s="79">
        <v>80</v>
      </c>
      <c r="L192" s="79">
        <v>1.3520000000000003E-2</v>
      </c>
      <c r="M192" s="77" t="s">
        <v>142</v>
      </c>
      <c r="N192" s="31" t="s">
        <v>242</v>
      </c>
      <c r="O192" s="91"/>
      <c r="P192" s="91"/>
      <c r="Q192" s="95">
        <f>IFERROR((P192-#REF!)/P192*100,0)</f>
        <v>0</v>
      </c>
    </row>
    <row r="193" spans="1:17" s="2" customFormat="1" ht="12.75" x14ac:dyDescent="0.2">
      <c r="A193" s="77" t="s">
        <v>314</v>
      </c>
      <c r="B193" s="77" t="s">
        <v>315</v>
      </c>
      <c r="C193" s="77" t="s">
        <v>36</v>
      </c>
      <c r="D193" s="61" t="s">
        <v>17</v>
      </c>
      <c r="E193" s="77" t="s">
        <v>241</v>
      </c>
      <c r="F193" s="79">
        <v>5</v>
      </c>
      <c r="G193" s="79">
        <v>1000</v>
      </c>
      <c r="H193" s="79">
        <v>3.68</v>
      </c>
      <c r="I193" s="79">
        <v>12</v>
      </c>
      <c r="J193" s="79">
        <v>12</v>
      </c>
      <c r="K193" s="79">
        <v>160</v>
      </c>
      <c r="L193" s="79">
        <v>2.3040000000000001E-2</v>
      </c>
      <c r="M193" s="77" t="s">
        <v>142</v>
      </c>
      <c r="N193" s="31" t="s">
        <v>242</v>
      </c>
      <c r="O193" s="91"/>
      <c r="P193" s="91"/>
      <c r="Q193" s="95">
        <f>IFERROR((P193-#REF!)/P193*100,0)</f>
        <v>0</v>
      </c>
    </row>
    <row r="194" spans="1:17" s="2" customFormat="1" ht="12.75" x14ac:dyDescent="0.2">
      <c r="A194" s="77" t="s">
        <v>267</v>
      </c>
      <c r="B194" s="77" t="s">
        <v>268</v>
      </c>
      <c r="C194" s="77" t="s">
        <v>16</v>
      </c>
      <c r="D194" s="61" t="s">
        <v>260</v>
      </c>
      <c r="E194" s="77" t="s">
        <v>241</v>
      </c>
      <c r="F194" s="79">
        <v>7</v>
      </c>
      <c r="G194" s="79">
        <v>1500</v>
      </c>
      <c r="H194" s="79">
        <v>2.85</v>
      </c>
      <c r="I194" s="79">
        <v>12</v>
      </c>
      <c r="J194" s="79">
        <v>12</v>
      </c>
      <c r="K194" s="79">
        <v>75</v>
      </c>
      <c r="L194" s="79">
        <v>1.0800000000000001E-2</v>
      </c>
      <c r="M194" s="77" t="s">
        <v>142</v>
      </c>
      <c r="N194" s="31" t="s">
        <v>242</v>
      </c>
      <c r="O194" s="91"/>
      <c r="P194" s="91"/>
      <c r="Q194" s="95">
        <f>IFERROR((P194-#REF!)/P194*100,0)</f>
        <v>0</v>
      </c>
    </row>
    <row r="195" spans="1:17" s="103" customFormat="1" ht="12.75" x14ac:dyDescent="0.2">
      <c r="A195" s="98" t="s">
        <v>573</v>
      </c>
      <c r="B195" s="98" t="s">
        <v>572</v>
      </c>
      <c r="C195" s="98" t="s">
        <v>16</v>
      </c>
      <c r="D195" s="99"/>
      <c r="E195" s="98"/>
      <c r="F195" s="100"/>
      <c r="G195" s="100"/>
      <c r="H195" s="100"/>
      <c r="I195" s="100"/>
      <c r="J195" s="100"/>
      <c r="K195" s="100"/>
      <c r="L195" s="100"/>
      <c r="M195" s="98"/>
      <c r="N195" s="97"/>
      <c r="O195" s="101"/>
      <c r="P195" s="101"/>
      <c r="Q195" s="102">
        <f>IFERROR((P195-#REF!)/P195*100,0)</f>
        <v>0</v>
      </c>
    </row>
    <row r="196" spans="1:17" s="2" customFormat="1" ht="12.75" x14ac:dyDescent="0.2">
      <c r="A196" s="77" t="s">
        <v>258</v>
      </c>
      <c r="B196" s="77" t="s">
        <v>259</v>
      </c>
      <c r="C196" s="77" t="s">
        <v>109</v>
      </c>
      <c r="D196" s="61" t="s">
        <v>260</v>
      </c>
      <c r="E196" s="77" t="s">
        <v>241</v>
      </c>
      <c r="F196" s="79">
        <v>7</v>
      </c>
      <c r="G196" s="79">
        <v>1500</v>
      </c>
      <c r="H196" s="79">
        <v>2.85</v>
      </c>
      <c r="I196" s="79">
        <v>12</v>
      </c>
      <c r="J196" s="79">
        <v>12</v>
      </c>
      <c r="K196" s="79">
        <v>75</v>
      </c>
      <c r="L196" s="79">
        <v>1.0800000000000001E-2</v>
      </c>
      <c r="M196" s="77" t="s">
        <v>142</v>
      </c>
      <c r="N196" s="31" t="s">
        <v>242</v>
      </c>
      <c r="O196" s="91"/>
      <c r="P196" s="91"/>
      <c r="Q196" s="95">
        <f>IFERROR((P196-#REF!)/P196*100,0)</f>
        <v>0</v>
      </c>
    </row>
    <row r="197" spans="1:17" s="103" customFormat="1" ht="12.75" x14ac:dyDescent="0.2">
      <c r="A197" s="98" t="s">
        <v>575</v>
      </c>
      <c r="B197" s="98" t="s">
        <v>574</v>
      </c>
      <c r="C197" s="98" t="s">
        <v>109</v>
      </c>
      <c r="D197" s="99"/>
      <c r="E197" s="98"/>
      <c r="F197" s="100"/>
      <c r="G197" s="100"/>
      <c r="H197" s="100"/>
      <c r="I197" s="100"/>
      <c r="J197" s="100"/>
      <c r="K197" s="100"/>
      <c r="L197" s="100"/>
      <c r="M197" s="98"/>
      <c r="N197" s="97"/>
      <c r="O197" s="101"/>
      <c r="P197" s="101"/>
      <c r="Q197" s="102">
        <f>IFERROR((P197-#REF!)/P197*100,0)</f>
        <v>0</v>
      </c>
    </row>
    <row r="198" spans="1:17" s="2" customFormat="1" ht="12.75" x14ac:dyDescent="0.2">
      <c r="A198" s="77" t="s">
        <v>269</v>
      </c>
      <c r="B198" s="77" t="s">
        <v>270</v>
      </c>
      <c r="C198" s="77" t="s">
        <v>16</v>
      </c>
      <c r="D198" s="61" t="s">
        <v>263</v>
      </c>
      <c r="E198" s="77" t="s">
        <v>241</v>
      </c>
      <c r="F198" s="79">
        <v>7</v>
      </c>
      <c r="G198" s="79">
        <v>1500</v>
      </c>
      <c r="H198" s="79">
        <v>3.41</v>
      </c>
      <c r="I198" s="79">
        <v>15</v>
      </c>
      <c r="J198" s="79">
        <v>15</v>
      </c>
      <c r="K198" s="79">
        <v>75</v>
      </c>
      <c r="L198" s="79">
        <v>1.6875000000000001E-2</v>
      </c>
      <c r="M198" s="77" t="s">
        <v>142</v>
      </c>
      <c r="N198" s="31" t="s">
        <v>242</v>
      </c>
      <c r="O198" s="91"/>
      <c r="P198" s="91"/>
      <c r="Q198" s="95">
        <f>IFERROR((P198-#REF!)/P198*100,0)</f>
        <v>0</v>
      </c>
    </row>
    <row r="199" spans="1:17" s="103" customFormat="1" ht="12.75" x14ac:dyDescent="0.2">
      <c r="A199" s="98" t="s">
        <v>576</v>
      </c>
      <c r="B199" s="98" t="s">
        <v>577</v>
      </c>
      <c r="C199" s="98" t="s">
        <v>16</v>
      </c>
      <c r="D199" s="99"/>
      <c r="E199" s="98"/>
      <c r="F199" s="100"/>
      <c r="G199" s="100"/>
      <c r="H199" s="100"/>
      <c r="I199" s="100"/>
      <c r="J199" s="100"/>
      <c r="K199" s="100"/>
      <c r="L199" s="100"/>
      <c r="M199" s="98"/>
      <c r="N199" s="97"/>
      <c r="O199" s="101"/>
      <c r="P199" s="101"/>
      <c r="Q199" s="102">
        <f>IFERROR((P199-#REF!)/P199*100,0)</f>
        <v>0</v>
      </c>
    </row>
    <row r="200" spans="1:17" s="2" customFormat="1" ht="12.75" x14ac:dyDescent="0.2">
      <c r="A200" s="77" t="s">
        <v>261</v>
      </c>
      <c r="B200" s="77" t="s">
        <v>262</v>
      </c>
      <c r="C200" s="77" t="s">
        <v>109</v>
      </c>
      <c r="D200" s="61" t="s">
        <v>263</v>
      </c>
      <c r="E200" s="77" t="s">
        <v>241</v>
      </c>
      <c r="F200" s="79">
        <v>7</v>
      </c>
      <c r="G200" s="79">
        <v>1500</v>
      </c>
      <c r="H200" s="79">
        <v>3.41</v>
      </c>
      <c r="I200" s="79">
        <v>15</v>
      </c>
      <c r="J200" s="79">
        <v>15</v>
      </c>
      <c r="K200" s="79">
        <v>75</v>
      </c>
      <c r="L200" s="79">
        <v>1.6875000000000001E-2</v>
      </c>
      <c r="M200" s="77" t="s">
        <v>142</v>
      </c>
      <c r="N200" s="31" t="s">
        <v>242</v>
      </c>
      <c r="O200" s="91"/>
      <c r="P200" s="91"/>
      <c r="Q200" s="95">
        <f>IFERROR((P200-#REF!)/P200*100,0)</f>
        <v>0</v>
      </c>
    </row>
    <row r="201" spans="1:17" s="103" customFormat="1" ht="12.75" x14ac:dyDescent="0.2">
      <c r="A201" s="98" t="s">
        <v>578</v>
      </c>
      <c r="B201" s="98" t="s">
        <v>579</v>
      </c>
      <c r="C201" s="98" t="s">
        <v>109</v>
      </c>
      <c r="D201" s="99"/>
      <c r="E201" s="98"/>
      <c r="F201" s="100"/>
      <c r="G201" s="100"/>
      <c r="H201" s="100"/>
      <c r="I201" s="100"/>
      <c r="J201" s="100"/>
      <c r="K201" s="100"/>
      <c r="L201" s="100"/>
      <c r="M201" s="98"/>
      <c r="N201" s="97"/>
      <c r="O201" s="101"/>
      <c r="P201" s="101"/>
      <c r="Q201" s="102"/>
    </row>
    <row r="202" spans="1:17" s="2" customFormat="1" ht="12.75" x14ac:dyDescent="0.2">
      <c r="A202" s="77" t="s">
        <v>271</v>
      </c>
      <c r="B202" s="77" t="s">
        <v>272</v>
      </c>
      <c r="C202" s="77" t="s">
        <v>16</v>
      </c>
      <c r="D202" s="61" t="s">
        <v>266</v>
      </c>
      <c r="E202" s="77" t="s">
        <v>241</v>
      </c>
      <c r="F202" s="79">
        <v>7</v>
      </c>
      <c r="G202" s="79">
        <v>1500</v>
      </c>
      <c r="H202" s="79">
        <v>3.98</v>
      </c>
      <c r="I202" s="79">
        <v>18</v>
      </c>
      <c r="J202" s="79">
        <v>18</v>
      </c>
      <c r="K202" s="79">
        <v>75</v>
      </c>
      <c r="L202" s="79">
        <v>2.4299999999999999E-2</v>
      </c>
      <c r="M202" s="77" t="s">
        <v>142</v>
      </c>
      <c r="N202" s="31" t="s">
        <v>242</v>
      </c>
      <c r="O202" s="91"/>
      <c r="P202" s="91"/>
      <c r="Q202" s="95">
        <f>IFERROR((P202-#REF!)/P202*100,0)</f>
        <v>0</v>
      </c>
    </row>
    <row r="203" spans="1:17" s="103" customFormat="1" ht="12.75" x14ac:dyDescent="0.2">
      <c r="A203" s="98" t="s">
        <v>580</v>
      </c>
      <c r="B203" s="98" t="s">
        <v>581</v>
      </c>
      <c r="C203" s="98" t="s">
        <v>16</v>
      </c>
      <c r="D203" s="99"/>
      <c r="E203" s="98"/>
      <c r="F203" s="100"/>
      <c r="G203" s="100"/>
      <c r="H203" s="100"/>
      <c r="I203" s="100"/>
      <c r="J203" s="100"/>
      <c r="K203" s="100"/>
      <c r="L203" s="100"/>
      <c r="M203" s="98"/>
      <c r="N203" s="97"/>
      <c r="O203" s="101"/>
      <c r="P203" s="101"/>
      <c r="Q203" s="102"/>
    </row>
    <row r="204" spans="1:17" s="2" customFormat="1" ht="12.75" x14ac:dyDescent="0.2">
      <c r="A204" s="77" t="s">
        <v>264</v>
      </c>
      <c r="B204" s="77" t="s">
        <v>265</v>
      </c>
      <c r="C204" s="77" t="s">
        <v>109</v>
      </c>
      <c r="D204" s="61" t="s">
        <v>266</v>
      </c>
      <c r="E204" s="77" t="s">
        <v>241</v>
      </c>
      <c r="F204" s="79">
        <v>7</v>
      </c>
      <c r="G204" s="79">
        <v>1500</v>
      </c>
      <c r="H204" s="79">
        <v>3.98</v>
      </c>
      <c r="I204" s="79">
        <v>18</v>
      </c>
      <c r="J204" s="79">
        <v>18</v>
      </c>
      <c r="K204" s="79">
        <v>75</v>
      </c>
      <c r="L204" s="79">
        <v>2.4299999999999999E-2</v>
      </c>
      <c r="M204" s="77" t="s">
        <v>142</v>
      </c>
      <c r="N204" s="31" t="s">
        <v>242</v>
      </c>
      <c r="O204" s="91"/>
      <c r="P204" s="91"/>
      <c r="Q204" s="95">
        <f>IFERROR((P204-#REF!)/P204*100,0)</f>
        <v>0</v>
      </c>
    </row>
    <row r="205" spans="1:17" s="103" customFormat="1" ht="12.75" x14ac:dyDescent="0.2">
      <c r="A205" s="98" t="s">
        <v>582</v>
      </c>
      <c r="B205" s="98" t="s">
        <v>583</v>
      </c>
      <c r="C205" s="98" t="s">
        <v>109</v>
      </c>
      <c r="D205" s="99"/>
      <c r="E205" s="98"/>
      <c r="F205" s="100"/>
      <c r="G205" s="100"/>
      <c r="H205" s="100"/>
      <c r="I205" s="100"/>
      <c r="J205" s="100"/>
      <c r="K205" s="100"/>
      <c r="L205" s="100"/>
      <c r="M205" s="98"/>
      <c r="N205" s="97"/>
      <c r="O205" s="101"/>
      <c r="P205" s="101"/>
      <c r="Q205" s="102"/>
    </row>
    <row r="206" spans="1:17" s="2" customFormat="1" ht="12.75" x14ac:dyDescent="0.2">
      <c r="A206" s="77" t="s">
        <v>245</v>
      </c>
      <c r="B206" s="77" t="s">
        <v>246</v>
      </c>
      <c r="C206" s="77" t="s">
        <v>109</v>
      </c>
      <c r="D206" s="61" t="s">
        <v>96</v>
      </c>
      <c r="E206" s="77" t="s">
        <v>241</v>
      </c>
      <c r="F206" s="79">
        <v>9</v>
      </c>
      <c r="G206" s="79">
        <v>1600</v>
      </c>
      <c r="H206" s="79">
        <v>2.56</v>
      </c>
      <c r="I206" s="79">
        <v>11</v>
      </c>
      <c r="J206" s="79">
        <v>11</v>
      </c>
      <c r="K206" s="79">
        <v>80</v>
      </c>
      <c r="L206" s="79">
        <v>9.6800000000000011E-3</v>
      </c>
      <c r="M206" s="77" t="s">
        <v>142</v>
      </c>
      <c r="N206" s="31" t="s">
        <v>242</v>
      </c>
      <c r="O206" s="91"/>
      <c r="P206" s="91"/>
      <c r="Q206" s="95">
        <f>IFERROR((P206-#REF!)/P206*100,0)</f>
        <v>0</v>
      </c>
    </row>
    <row r="207" spans="1:17" s="2" customFormat="1" ht="12.75" x14ac:dyDescent="0.2">
      <c r="A207" s="77" t="s">
        <v>254</v>
      </c>
      <c r="B207" s="77" t="s">
        <v>255</v>
      </c>
      <c r="C207" s="77" t="s">
        <v>251</v>
      </c>
      <c r="D207" s="61" t="s">
        <v>96</v>
      </c>
      <c r="E207" s="77" t="s">
        <v>241</v>
      </c>
      <c r="F207" s="79">
        <v>9</v>
      </c>
      <c r="G207" s="79">
        <v>1600</v>
      </c>
      <c r="H207" s="79">
        <v>2.56</v>
      </c>
      <c r="I207" s="79">
        <v>11</v>
      </c>
      <c r="J207" s="79">
        <v>11</v>
      </c>
      <c r="K207" s="79">
        <v>80</v>
      </c>
      <c r="L207" s="79">
        <v>9.6800000000000011E-3</v>
      </c>
      <c r="M207" s="77" t="s">
        <v>142</v>
      </c>
      <c r="N207" s="31" t="s">
        <v>242</v>
      </c>
      <c r="O207" s="91"/>
      <c r="P207" s="91"/>
      <c r="Q207" s="95">
        <f>IFERROR((P207-#REF!)/P207*100,0)</f>
        <v>0</v>
      </c>
    </row>
    <row r="208" spans="1:17" s="2" customFormat="1" ht="12.75" x14ac:dyDescent="0.2">
      <c r="A208" s="77" t="s">
        <v>247</v>
      </c>
      <c r="B208" s="77" t="s">
        <v>248</v>
      </c>
      <c r="C208" s="77" t="s">
        <v>109</v>
      </c>
      <c r="D208" s="61" t="s">
        <v>145</v>
      </c>
      <c r="E208" s="77" t="s">
        <v>241</v>
      </c>
      <c r="F208" s="79">
        <v>9</v>
      </c>
      <c r="G208" s="79">
        <v>1600</v>
      </c>
      <c r="H208" s="79">
        <v>3</v>
      </c>
      <c r="I208" s="79">
        <v>14</v>
      </c>
      <c r="J208" s="79">
        <v>14</v>
      </c>
      <c r="K208" s="79">
        <v>80</v>
      </c>
      <c r="L208" s="79">
        <v>1.5680000000000003E-2</v>
      </c>
      <c r="M208" s="77" t="s">
        <v>142</v>
      </c>
      <c r="N208" s="31" t="s">
        <v>242</v>
      </c>
      <c r="O208" s="91"/>
      <c r="P208" s="91"/>
      <c r="Q208" s="95">
        <f>IFERROR((P208-#REF!)/P208*100,0)</f>
        <v>0</v>
      </c>
    </row>
    <row r="209" spans="1:17" s="2" customFormat="1" ht="12.75" x14ac:dyDescent="0.2">
      <c r="A209" s="77" t="s">
        <v>256</v>
      </c>
      <c r="B209" s="77" t="s">
        <v>257</v>
      </c>
      <c r="C209" s="77" t="s">
        <v>251</v>
      </c>
      <c r="D209" s="61" t="s">
        <v>145</v>
      </c>
      <c r="E209" s="77" t="s">
        <v>241</v>
      </c>
      <c r="F209" s="79">
        <v>9</v>
      </c>
      <c r="G209" s="79">
        <v>1600</v>
      </c>
      <c r="H209" s="79">
        <v>3</v>
      </c>
      <c r="I209" s="79">
        <v>14</v>
      </c>
      <c r="J209" s="79">
        <v>14</v>
      </c>
      <c r="K209" s="79">
        <v>80</v>
      </c>
      <c r="L209" s="79">
        <v>1.5680000000000003E-2</v>
      </c>
      <c r="M209" s="77" t="s">
        <v>142</v>
      </c>
      <c r="N209" s="31" t="s">
        <v>242</v>
      </c>
      <c r="O209" s="91"/>
      <c r="P209" s="91"/>
      <c r="Q209" s="95">
        <f>IFERROR((P209-#REF!)/P209*100,0)</f>
        <v>0</v>
      </c>
    </row>
    <row r="210" spans="1:17" s="2" customFormat="1" ht="12.75" x14ac:dyDescent="0.2">
      <c r="A210" s="77" t="s">
        <v>239</v>
      </c>
      <c r="B210" s="77" t="s">
        <v>240</v>
      </c>
      <c r="C210" s="77" t="s">
        <v>109</v>
      </c>
      <c r="D210" s="61" t="s">
        <v>17</v>
      </c>
      <c r="E210" s="77" t="s">
        <v>241</v>
      </c>
      <c r="F210" s="79">
        <v>9</v>
      </c>
      <c r="G210" s="79">
        <v>1600</v>
      </c>
      <c r="H210" s="79">
        <v>5.52</v>
      </c>
      <c r="I210" s="79">
        <v>13</v>
      </c>
      <c r="J210" s="79">
        <v>13</v>
      </c>
      <c r="K210" s="79">
        <v>160</v>
      </c>
      <c r="L210" s="79">
        <v>2.7040000000000005E-2</v>
      </c>
      <c r="M210" s="77" t="s">
        <v>142</v>
      </c>
      <c r="N210" s="31" t="s">
        <v>242</v>
      </c>
      <c r="O210" s="91"/>
      <c r="P210" s="91"/>
      <c r="Q210" s="95">
        <f>IFERROR((P210-#REF!)/P210*100,0)</f>
        <v>0</v>
      </c>
    </row>
    <row r="211" spans="1:17" s="2" customFormat="1" ht="12.75" x14ac:dyDescent="0.2">
      <c r="A211" s="77" t="s">
        <v>249</v>
      </c>
      <c r="B211" s="77" t="s">
        <v>250</v>
      </c>
      <c r="C211" s="77" t="s">
        <v>251</v>
      </c>
      <c r="D211" s="61" t="s">
        <v>17</v>
      </c>
      <c r="E211" s="77" t="s">
        <v>241</v>
      </c>
      <c r="F211" s="79">
        <v>9</v>
      </c>
      <c r="G211" s="79">
        <v>1600</v>
      </c>
      <c r="H211" s="79">
        <v>5.52</v>
      </c>
      <c r="I211" s="79">
        <v>13</v>
      </c>
      <c r="J211" s="79">
        <v>13</v>
      </c>
      <c r="K211" s="79">
        <v>160</v>
      </c>
      <c r="L211" s="79">
        <v>2.7040000000000005E-2</v>
      </c>
      <c r="M211" s="77" t="s">
        <v>142</v>
      </c>
      <c r="N211" s="31" t="s">
        <v>242</v>
      </c>
      <c r="O211" s="91"/>
      <c r="P211" s="91"/>
      <c r="Q211" s="95">
        <f>IFERROR((P211-#REF!)/P211*100,0)</f>
        <v>0</v>
      </c>
    </row>
    <row r="212" spans="1:17" s="2" customFormat="1" ht="12.75" x14ac:dyDescent="0.2">
      <c r="A212" s="77" t="s">
        <v>243</v>
      </c>
      <c r="B212" s="77" t="s">
        <v>244</v>
      </c>
      <c r="C212" s="77" t="s">
        <v>109</v>
      </c>
      <c r="D212" s="61" t="s">
        <v>45</v>
      </c>
      <c r="E212" s="77" t="s">
        <v>241</v>
      </c>
      <c r="F212" s="79">
        <v>9</v>
      </c>
      <c r="G212" s="79">
        <v>1600</v>
      </c>
      <c r="H212" s="79">
        <v>9.2799999999999994</v>
      </c>
      <c r="I212" s="79">
        <v>15</v>
      </c>
      <c r="J212" s="79">
        <v>15</v>
      </c>
      <c r="K212" s="79">
        <v>200</v>
      </c>
      <c r="L212" s="79">
        <v>4.4999999999999998E-2</v>
      </c>
      <c r="M212" s="77" t="s">
        <v>142</v>
      </c>
      <c r="N212" s="31" t="s">
        <v>242</v>
      </c>
      <c r="O212" s="91"/>
      <c r="P212" s="91"/>
      <c r="Q212" s="95">
        <f>IFERROR((P212-#REF!)/P212*100,0)</f>
        <v>0</v>
      </c>
    </row>
    <row r="213" spans="1:17" s="2" customFormat="1" ht="12.75" x14ac:dyDescent="0.2">
      <c r="A213" s="77" t="s">
        <v>252</v>
      </c>
      <c r="B213" s="77" t="s">
        <v>253</v>
      </c>
      <c r="C213" s="77" t="s">
        <v>251</v>
      </c>
      <c r="D213" s="61" t="s">
        <v>45</v>
      </c>
      <c r="E213" s="77" t="s">
        <v>241</v>
      </c>
      <c r="F213" s="79">
        <v>9</v>
      </c>
      <c r="G213" s="79">
        <v>1600</v>
      </c>
      <c r="H213" s="79">
        <v>9.2799999999999994</v>
      </c>
      <c r="I213" s="79">
        <v>15</v>
      </c>
      <c r="J213" s="79">
        <v>15</v>
      </c>
      <c r="K213" s="79">
        <v>200</v>
      </c>
      <c r="L213" s="79">
        <v>4.4999999999999998E-2</v>
      </c>
      <c r="M213" s="77" t="s">
        <v>142</v>
      </c>
      <c r="N213" s="31" t="s">
        <v>242</v>
      </c>
      <c r="O213" s="91"/>
      <c r="P213" s="91"/>
      <c r="Q213" s="95">
        <f>IFERROR((P213-#REF!)/P213*100,0)</f>
        <v>0</v>
      </c>
    </row>
    <row r="214" spans="1:17" s="2" customFormat="1" ht="12.75" x14ac:dyDescent="0.2">
      <c r="A214" s="77" t="s">
        <v>355</v>
      </c>
      <c r="B214" s="77" t="s">
        <v>356</v>
      </c>
      <c r="C214" s="77" t="s">
        <v>16</v>
      </c>
      <c r="D214" s="61" t="s">
        <v>280</v>
      </c>
      <c r="E214" s="77" t="s">
        <v>276</v>
      </c>
      <c r="F214" s="79">
        <v>7</v>
      </c>
      <c r="G214" s="79">
        <v>1520</v>
      </c>
      <c r="H214" s="79">
        <v>1.28</v>
      </c>
      <c r="I214" s="79">
        <v>10</v>
      </c>
      <c r="J214" s="79">
        <v>10</v>
      </c>
      <c r="K214" s="79">
        <v>80</v>
      </c>
      <c r="L214" s="79">
        <v>8.0000000000000019E-3</v>
      </c>
      <c r="M214" s="77" t="s">
        <v>277</v>
      </c>
      <c r="N214" s="31" t="s">
        <v>242</v>
      </c>
      <c r="O214" s="91"/>
      <c r="P214" s="91"/>
      <c r="Q214" s="96">
        <f>IFERROR((P214-#REF!)/P214*100,0)</f>
        <v>0</v>
      </c>
    </row>
    <row r="215" spans="1:17" s="2" customFormat="1" ht="12.75" x14ac:dyDescent="0.2">
      <c r="A215" s="77" t="s">
        <v>353</v>
      </c>
      <c r="B215" s="77" t="s">
        <v>354</v>
      </c>
      <c r="C215" s="77" t="s">
        <v>16</v>
      </c>
      <c r="D215" s="61" t="s">
        <v>17</v>
      </c>
      <c r="E215" s="77" t="s">
        <v>276</v>
      </c>
      <c r="F215" s="79">
        <v>7</v>
      </c>
      <c r="G215" s="79">
        <v>1520</v>
      </c>
      <c r="H215" s="79">
        <v>5.59</v>
      </c>
      <c r="I215" s="79">
        <v>12</v>
      </c>
      <c r="J215" s="79">
        <v>12</v>
      </c>
      <c r="K215" s="79">
        <v>160</v>
      </c>
      <c r="L215" s="79">
        <v>2.3040000000000001E-2</v>
      </c>
      <c r="M215" s="77" t="s">
        <v>277</v>
      </c>
      <c r="N215" s="31" t="s">
        <v>242</v>
      </c>
      <c r="O215" s="91"/>
      <c r="P215" s="91"/>
      <c r="Q215" s="96">
        <f>IFERROR((P215-#REF!)/P215*100,0)</f>
        <v>0</v>
      </c>
    </row>
    <row r="216" spans="1:17" s="2" customFormat="1" ht="12.75" x14ac:dyDescent="0.2">
      <c r="A216" s="72" t="s">
        <v>131</v>
      </c>
      <c r="B216" s="61" t="s">
        <v>132</v>
      </c>
      <c r="C216" s="61" t="s">
        <v>16</v>
      </c>
      <c r="D216" s="61" t="s">
        <v>17</v>
      </c>
      <c r="E216" s="61" t="s">
        <v>91</v>
      </c>
      <c r="F216" s="61">
        <v>6</v>
      </c>
      <c r="G216" s="73">
        <v>1000</v>
      </c>
      <c r="H216" s="74">
        <v>3.68</v>
      </c>
      <c r="I216" s="61">
        <v>13</v>
      </c>
      <c r="J216" s="61">
        <v>13</v>
      </c>
      <c r="K216" s="61">
        <v>160</v>
      </c>
      <c r="L216" s="75">
        <v>2.7040000000000005E-2</v>
      </c>
      <c r="M216" s="76" t="s">
        <v>73</v>
      </c>
      <c r="N216" s="31" t="s">
        <v>61</v>
      </c>
      <c r="O216" s="91"/>
      <c r="P216" s="91"/>
      <c r="Q216" s="95">
        <f>IFERROR((P216-#REF!)/P216*100,0)</f>
        <v>0</v>
      </c>
    </row>
    <row r="217" spans="1:17" s="2" customFormat="1" ht="12.75" x14ac:dyDescent="0.2">
      <c r="A217" s="72" t="s">
        <v>135</v>
      </c>
      <c r="B217" s="61" t="s">
        <v>136</v>
      </c>
      <c r="C217" s="61" t="s">
        <v>120</v>
      </c>
      <c r="D217" s="61" t="s">
        <v>17</v>
      </c>
      <c r="E217" s="61" t="s">
        <v>91</v>
      </c>
      <c r="F217" s="61">
        <v>6</v>
      </c>
      <c r="G217" s="73">
        <v>1000</v>
      </c>
      <c r="H217" s="74">
        <v>3.68</v>
      </c>
      <c r="I217" s="61">
        <v>13</v>
      </c>
      <c r="J217" s="61">
        <v>13</v>
      </c>
      <c r="K217" s="61">
        <v>160</v>
      </c>
      <c r="L217" s="75">
        <v>2.7040000000000005E-2</v>
      </c>
      <c r="M217" s="76" t="s">
        <v>73</v>
      </c>
      <c r="N217" s="31" t="s">
        <v>61</v>
      </c>
      <c r="O217" s="91"/>
      <c r="P217" s="91"/>
      <c r="Q217" s="96">
        <f>IFERROR((P217-#REF!)/P217*100,0)</f>
        <v>0</v>
      </c>
    </row>
    <row r="218" spans="1:17" s="2" customFormat="1" ht="12.75" x14ac:dyDescent="0.2">
      <c r="A218" s="72" t="s">
        <v>133</v>
      </c>
      <c r="B218" s="61" t="s">
        <v>134</v>
      </c>
      <c r="C218" s="61" t="s">
        <v>16</v>
      </c>
      <c r="D218" s="61" t="s">
        <v>45</v>
      </c>
      <c r="E218" s="61" t="s">
        <v>91</v>
      </c>
      <c r="F218" s="61">
        <v>6</v>
      </c>
      <c r="G218" s="73">
        <v>1000</v>
      </c>
      <c r="H218" s="74">
        <v>5.8</v>
      </c>
      <c r="I218" s="61">
        <v>13</v>
      </c>
      <c r="J218" s="61">
        <v>13</v>
      </c>
      <c r="K218" s="61">
        <v>160</v>
      </c>
      <c r="L218" s="75">
        <v>2.7040000000000005E-2</v>
      </c>
      <c r="M218" s="76" t="s">
        <v>73</v>
      </c>
      <c r="N218" s="31" t="s">
        <v>61</v>
      </c>
      <c r="O218" s="91"/>
      <c r="P218" s="91"/>
      <c r="Q218" s="96">
        <f>IFERROR((P218-#REF!)/P218*100,0)</f>
        <v>0</v>
      </c>
    </row>
    <row r="219" spans="1:17" s="2" customFormat="1" ht="12.75" x14ac:dyDescent="0.2">
      <c r="A219" s="72" t="s">
        <v>137</v>
      </c>
      <c r="B219" s="61" t="s">
        <v>138</v>
      </c>
      <c r="C219" s="61" t="s">
        <v>120</v>
      </c>
      <c r="D219" s="61" t="s">
        <v>45</v>
      </c>
      <c r="E219" s="61" t="s">
        <v>91</v>
      </c>
      <c r="F219" s="61">
        <v>6</v>
      </c>
      <c r="G219" s="73">
        <v>1000</v>
      </c>
      <c r="H219" s="74">
        <v>5.8</v>
      </c>
      <c r="I219" s="61">
        <v>13</v>
      </c>
      <c r="J219" s="61">
        <v>13</v>
      </c>
      <c r="K219" s="61">
        <v>160</v>
      </c>
      <c r="L219" s="75">
        <v>2.7040000000000005E-2</v>
      </c>
      <c r="M219" s="76" t="s">
        <v>73</v>
      </c>
      <c r="N219" s="31" t="s">
        <v>61</v>
      </c>
      <c r="O219" s="91"/>
      <c r="P219" s="91"/>
      <c r="Q219" s="96">
        <f>IFERROR((P219-#REF!)/P219*100,0)</f>
        <v>0</v>
      </c>
    </row>
    <row r="220" spans="1:17" ht="15" customHeight="1" x14ac:dyDescent="0.2">
      <c r="A220" s="72" t="s">
        <v>121</v>
      </c>
      <c r="B220" s="61" t="s">
        <v>122</v>
      </c>
      <c r="C220" s="61" t="s">
        <v>120</v>
      </c>
      <c r="D220" s="61" t="s">
        <v>96</v>
      </c>
      <c r="E220" s="61" t="s">
        <v>91</v>
      </c>
      <c r="F220" s="61">
        <v>6</v>
      </c>
      <c r="G220" s="73">
        <v>1000</v>
      </c>
      <c r="H220" s="74">
        <v>1.6</v>
      </c>
      <c r="I220" s="61">
        <v>11</v>
      </c>
      <c r="J220" s="61">
        <v>11</v>
      </c>
      <c r="K220" s="61">
        <v>80</v>
      </c>
      <c r="L220" s="75">
        <v>9.6800000000000011E-3</v>
      </c>
      <c r="M220" s="76" t="s">
        <v>73</v>
      </c>
      <c r="N220" s="31" t="s">
        <v>61</v>
      </c>
      <c r="O220" s="91"/>
      <c r="P220" s="91"/>
      <c r="Q220" s="95">
        <f>IFERROR((P220-#REF!)/P220*100,0)</f>
        <v>0</v>
      </c>
    </row>
    <row r="221" spans="1:17" ht="15" customHeight="1" x14ac:dyDescent="0.2">
      <c r="A221" s="72" t="s">
        <v>118</v>
      </c>
      <c r="B221" s="61" t="s">
        <v>119</v>
      </c>
      <c r="C221" s="61" t="s">
        <v>120</v>
      </c>
      <c r="D221" s="61" t="s">
        <v>17</v>
      </c>
      <c r="E221" s="61" t="s">
        <v>91</v>
      </c>
      <c r="F221" s="61">
        <v>6</v>
      </c>
      <c r="G221" s="73">
        <v>1000</v>
      </c>
      <c r="H221" s="74">
        <v>3.68</v>
      </c>
      <c r="I221" s="61">
        <v>13</v>
      </c>
      <c r="J221" s="61">
        <v>13</v>
      </c>
      <c r="K221" s="61">
        <v>160</v>
      </c>
      <c r="L221" s="75">
        <v>2.7040000000000005E-2</v>
      </c>
      <c r="M221" s="76" t="s">
        <v>73</v>
      </c>
      <c r="N221" s="31" t="s">
        <v>61</v>
      </c>
      <c r="O221" s="91"/>
      <c r="P221" s="91"/>
      <c r="Q221" s="95">
        <f>IFERROR((P221-#REF!)/P221*100,0)</f>
        <v>0</v>
      </c>
    </row>
  </sheetData>
  <autoFilter ref="A3:Q221" xr:uid="{00000000-0001-0000-0000-000000000000}"/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0E0B1-6885-46C6-AE55-3E1F2E7724AD}">
  <dimension ref="C3:D80"/>
  <sheetViews>
    <sheetView zoomScale="80" zoomScaleNormal="80" workbookViewId="0">
      <pane ySplit="1" topLeftCell="A2" activePane="bottomLeft" state="frozen"/>
      <selection activeCell="E3" sqref="E3"/>
      <selection pane="bottomLeft" activeCell="D4" sqref="D4"/>
    </sheetView>
  </sheetViews>
  <sheetFormatPr defaultColWidth="9.140625" defaultRowHeight="15.75" x14ac:dyDescent="0.25"/>
  <cols>
    <col min="1" max="2" width="9.140625" style="8"/>
    <col min="3" max="3" width="13.7109375" style="10" bestFit="1" customWidth="1"/>
    <col min="4" max="4" width="73" style="8" bestFit="1" customWidth="1"/>
    <col min="5" max="16384" width="9.140625" style="8"/>
  </cols>
  <sheetData>
    <row r="3" spans="3:4" x14ac:dyDescent="0.25">
      <c r="C3" s="10" t="s">
        <v>27</v>
      </c>
      <c r="D3" s="9" t="s">
        <v>28</v>
      </c>
    </row>
    <row r="5" spans="3:4" x14ac:dyDescent="0.25">
      <c r="D5" s="1" t="s">
        <v>18</v>
      </c>
    </row>
    <row r="6" spans="3:4" x14ac:dyDescent="0.25">
      <c r="D6" s="1" t="s">
        <v>506</v>
      </c>
    </row>
    <row r="12" spans="3:4" x14ac:dyDescent="0.25">
      <c r="C12" s="10" t="s">
        <v>24</v>
      </c>
      <c r="D12" s="9" t="s">
        <v>507</v>
      </c>
    </row>
    <row r="14" spans="3:4" x14ac:dyDescent="0.25">
      <c r="D14" s="1" t="s">
        <v>18</v>
      </c>
    </row>
    <row r="15" spans="3:4" x14ac:dyDescent="0.25">
      <c r="D15" s="1" t="s">
        <v>506</v>
      </c>
    </row>
    <row r="19" spans="3:4" x14ac:dyDescent="0.25">
      <c r="D19" s="9"/>
    </row>
    <row r="20" spans="3:4" x14ac:dyDescent="0.25">
      <c r="C20" s="10" t="s">
        <v>29</v>
      </c>
      <c r="D20" s="10" t="s">
        <v>508</v>
      </c>
    </row>
    <row r="21" spans="3:4" x14ac:dyDescent="0.25">
      <c r="C21" s="10" t="s">
        <v>32</v>
      </c>
      <c r="D21" s="10" t="s">
        <v>509</v>
      </c>
    </row>
    <row r="23" spans="3:4" x14ac:dyDescent="0.25">
      <c r="D23" s="1" t="s">
        <v>18</v>
      </c>
    </row>
    <row r="24" spans="3:4" x14ac:dyDescent="0.25">
      <c r="D24" s="1" t="s">
        <v>510</v>
      </c>
    </row>
    <row r="27" spans="3:4" x14ac:dyDescent="0.25">
      <c r="D27" s="9"/>
    </row>
    <row r="28" spans="3:4" x14ac:dyDescent="0.25">
      <c r="C28" s="10" t="s">
        <v>34</v>
      </c>
      <c r="D28" s="10" t="s">
        <v>511</v>
      </c>
    </row>
    <row r="29" spans="3:4" x14ac:dyDescent="0.25">
      <c r="C29" s="10" t="s">
        <v>37</v>
      </c>
      <c r="D29" s="10" t="s">
        <v>512</v>
      </c>
    </row>
    <row r="31" spans="3:4" x14ac:dyDescent="0.25">
      <c r="D31" s="1" t="s">
        <v>18</v>
      </c>
    </row>
    <row r="32" spans="3:4" x14ac:dyDescent="0.25">
      <c r="D32" s="1" t="s">
        <v>510</v>
      </c>
    </row>
    <row r="36" spans="3:4" x14ac:dyDescent="0.25">
      <c r="D36" s="9"/>
    </row>
    <row r="37" spans="3:4" x14ac:dyDescent="0.25">
      <c r="C37" s="10" t="s">
        <v>14</v>
      </c>
      <c r="D37" s="10" t="s">
        <v>513</v>
      </c>
    </row>
    <row r="38" spans="3:4" x14ac:dyDescent="0.25">
      <c r="C38" s="10" t="s">
        <v>21</v>
      </c>
      <c r="D38" s="10" t="s">
        <v>514</v>
      </c>
    </row>
    <row r="40" spans="3:4" x14ac:dyDescent="0.25">
      <c r="D40" s="1" t="s">
        <v>18</v>
      </c>
    </row>
    <row r="41" spans="3:4" x14ac:dyDescent="0.25">
      <c r="D41" s="1"/>
    </row>
    <row r="45" spans="3:4" x14ac:dyDescent="0.25">
      <c r="D45" s="9"/>
    </row>
    <row r="46" spans="3:4" x14ac:dyDescent="0.25">
      <c r="C46" s="10" t="s">
        <v>52</v>
      </c>
      <c r="D46" s="10" t="s">
        <v>515</v>
      </c>
    </row>
    <row r="47" spans="3:4" x14ac:dyDescent="0.25">
      <c r="C47" s="10" t="s">
        <v>54</v>
      </c>
      <c r="D47" s="10" t="s">
        <v>516</v>
      </c>
    </row>
    <row r="49" spans="3:4" x14ac:dyDescent="0.25">
      <c r="D49" s="1" t="s">
        <v>49</v>
      </c>
    </row>
    <row r="50" spans="3:4" x14ac:dyDescent="0.25">
      <c r="D50" s="1"/>
    </row>
    <row r="54" spans="3:4" x14ac:dyDescent="0.25">
      <c r="D54" s="9"/>
    </row>
    <row r="55" spans="3:4" x14ac:dyDescent="0.25">
      <c r="C55" s="10" t="s">
        <v>46</v>
      </c>
      <c r="D55" s="10" t="s">
        <v>517</v>
      </c>
    </row>
    <row r="56" spans="3:4" x14ac:dyDescent="0.25">
      <c r="C56" s="10" t="s">
        <v>50</v>
      </c>
      <c r="D56" s="10" t="s">
        <v>518</v>
      </c>
    </row>
    <row r="58" spans="3:4" x14ac:dyDescent="0.25">
      <c r="D58" s="1" t="s">
        <v>49</v>
      </c>
    </row>
    <row r="59" spans="3:4" x14ac:dyDescent="0.25">
      <c r="D59" s="1"/>
    </row>
    <row r="65" spans="3:4" x14ac:dyDescent="0.25">
      <c r="D65" s="9"/>
    </row>
    <row r="66" spans="3:4" x14ac:dyDescent="0.25">
      <c r="C66" s="10" t="s">
        <v>39</v>
      </c>
      <c r="D66" s="10" t="s">
        <v>519</v>
      </c>
    </row>
    <row r="68" spans="3:4" x14ac:dyDescent="0.25">
      <c r="D68" s="1" t="s">
        <v>18</v>
      </c>
    </row>
    <row r="69" spans="3:4" x14ac:dyDescent="0.25">
      <c r="D69" s="1"/>
    </row>
    <row r="75" spans="3:4" x14ac:dyDescent="0.25">
      <c r="D75" s="9"/>
    </row>
    <row r="76" spans="3:4" x14ac:dyDescent="0.25">
      <c r="C76" s="10" t="s">
        <v>41</v>
      </c>
      <c r="D76" s="10" t="s">
        <v>520</v>
      </c>
    </row>
    <row r="77" spans="3:4" x14ac:dyDescent="0.25">
      <c r="C77" s="10" t="s">
        <v>43</v>
      </c>
      <c r="D77" s="10" t="s">
        <v>521</v>
      </c>
    </row>
    <row r="79" spans="3:4" x14ac:dyDescent="0.25">
      <c r="D79" s="1" t="s">
        <v>18</v>
      </c>
    </row>
    <row r="80" spans="3:4" x14ac:dyDescent="0.25">
      <c r="D80" s="1"/>
    </row>
  </sheetData>
  <pageMargins left="0.7" right="0.7" top="0.75" bottom="0.75" header="0.3" footer="0.3"/>
  <pageSetup paperSize="9" orientation="portrait" verticalDpi="0" r:id="rId1"/>
  <rowBreaks count="1" manualBreakCount="1">
    <brk id="4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5AB61-34C5-44EF-AFE9-2569939ED7F1}">
  <dimension ref="B1:C169"/>
  <sheetViews>
    <sheetView zoomScale="60" zoomScaleNormal="60" workbookViewId="0">
      <pane ySplit="1" topLeftCell="A96" activePane="bottomLeft" state="frozen"/>
      <selection pane="bottomLeft" activeCell="C148" sqref="C148"/>
    </sheetView>
  </sheetViews>
  <sheetFormatPr defaultColWidth="9.140625" defaultRowHeight="12.75" x14ac:dyDescent="0.2"/>
  <cols>
    <col min="1" max="1" width="38.85546875" style="22" customWidth="1"/>
    <col min="2" max="2" width="16.85546875" style="22" bestFit="1" customWidth="1"/>
    <col min="3" max="3" width="63.42578125" style="22" customWidth="1"/>
    <col min="4" max="16384" width="9.140625" style="22"/>
  </cols>
  <sheetData>
    <row r="1" spans="2:3" s="23" customFormat="1" ht="13.7" customHeight="1" x14ac:dyDescent="0.2"/>
    <row r="2" spans="2:3" s="23" customFormat="1" ht="15" x14ac:dyDescent="0.25">
      <c r="C2" s="14"/>
    </row>
    <row r="3" spans="2:3" x14ac:dyDescent="0.2">
      <c r="B3" s="42" t="s">
        <v>146</v>
      </c>
      <c r="C3" s="69" t="s">
        <v>147</v>
      </c>
    </row>
    <row r="4" spans="2:3" x14ac:dyDescent="0.2">
      <c r="B4" s="42" t="s">
        <v>148</v>
      </c>
      <c r="C4" s="69" t="s">
        <v>149</v>
      </c>
    </row>
    <row r="5" spans="2:3" x14ac:dyDescent="0.2">
      <c r="C5" s="6"/>
    </row>
    <row r="13" spans="2:3" ht="14.25" x14ac:dyDescent="0.2">
      <c r="C13" s="5"/>
    </row>
    <row r="14" spans="2:3" x14ac:dyDescent="0.2">
      <c r="B14" s="42" t="s">
        <v>139</v>
      </c>
      <c r="C14" s="42" t="s">
        <v>140</v>
      </c>
    </row>
    <row r="15" spans="2:3" x14ac:dyDescent="0.2">
      <c r="B15" s="42" t="s">
        <v>143</v>
      </c>
      <c r="C15" s="42" t="s">
        <v>144</v>
      </c>
    </row>
    <row r="16" spans="2:3" x14ac:dyDescent="0.2">
      <c r="C16" s="6"/>
    </row>
    <row r="23" spans="2:3" ht="14.25" x14ac:dyDescent="0.2">
      <c r="C23" s="5"/>
    </row>
    <row r="24" spans="2:3" x14ac:dyDescent="0.2">
      <c r="B24" s="42" t="s">
        <v>85</v>
      </c>
      <c r="C24" s="42" t="s">
        <v>86</v>
      </c>
    </row>
    <row r="25" spans="2:3" x14ac:dyDescent="0.2">
      <c r="B25" s="42" t="s">
        <v>87</v>
      </c>
      <c r="C25" s="42" t="s">
        <v>88</v>
      </c>
    </row>
    <row r="26" spans="2:3" x14ac:dyDescent="0.2">
      <c r="B26" s="42" t="s">
        <v>80</v>
      </c>
      <c r="C26" s="42" t="s">
        <v>81</v>
      </c>
    </row>
    <row r="27" spans="2:3" x14ac:dyDescent="0.2">
      <c r="B27" s="42" t="s">
        <v>83</v>
      </c>
      <c r="C27" s="42" t="s">
        <v>84</v>
      </c>
    </row>
    <row r="28" spans="2:3" x14ac:dyDescent="0.2">
      <c r="C28" s="6"/>
    </row>
    <row r="31" spans="2:3" ht="14.25" x14ac:dyDescent="0.2">
      <c r="C31" s="5"/>
    </row>
    <row r="32" spans="2:3" x14ac:dyDescent="0.2">
      <c r="B32" s="42" t="s">
        <v>64</v>
      </c>
      <c r="C32" s="42" t="s">
        <v>65</v>
      </c>
    </row>
    <row r="33" spans="2:3" x14ac:dyDescent="0.2">
      <c r="B33" s="42" t="s">
        <v>66</v>
      </c>
      <c r="C33" s="42" t="s">
        <v>67</v>
      </c>
    </row>
    <row r="34" spans="2:3" x14ac:dyDescent="0.2">
      <c r="C34" s="6"/>
    </row>
    <row r="37" spans="2:3" x14ac:dyDescent="0.2">
      <c r="B37" s="23"/>
    </row>
    <row r="40" spans="2:3" ht="14.25" x14ac:dyDescent="0.2">
      <c r="C40" s="5"/>
    </row>
    <row r="41" spans="2:3" x14ac:dyDescent="0.2">
      <c r="B41" s="42" t="s">
        <v>56</v>
      </c>
      <c r="C41" s="42" t="s">
        <v>57</v>
      </c>
    </row>
    <row r="42" spans="2:3" x14ac:dyDescent="0.2">
      <c r="B42" s="42" t="s">
        <v>62</v>
      </c>
      <c r="C42" s="42" t="s">
        <v>63</v>
      </c>
    </row>
    <row r="43" spans="2:3" x14ac:dyDescent="0.2">
      <c r="C43" s="6"/>
    </row>
    <row r="52" spans="2:3" ht="14.25" x14ac:dyDescent="0.2">
      <c r="C52" s="5"/>
    </row>
    <row r="53" spans="2:3" x14ac:dyDescent="0.2">
      <c r="B53" s="42" t="s">
        <v>102</v>
      </c>
      <c r="C53" s="42" t="s">
        <v>103</v>
      </c>
    </row>
    <row r="54" spans="2:3" x14ac:dyDescent="0.2">
      <c r="C54" s="6"/>
    </row>
    <row r="56" spans="2:3" x14ac:dyDescent="0.2">
      <c r="B56" s="29"/>
    </row>
    <row r="58" spans="2:3" ht="14.25" x14ac:dyDescent="0.2">
      <c r="C58" s="5"/>
    </row>
    <row r="59" spans="2:3" x14ac:dyDescent="0.2">
      <c r="B59" s="42" t="s">
        <v>97</v>
      </c>
      <c r="C59" s="42" t="s">
        <v>98</v>
      </c>
    </row>
    <row r="60" spans="2:3" x14ac:dyDescent="0.2">
      <c r="B60" s="29"/>
      <c r="C60" s="6" t="s">
        <v>101</v>
      </c>
    </row>
    <row r="61" spans="2:3" x14ac:dyDescent="0.2">
      <c r="B61" s="29"/>
    </row>
    <row r="64" spans="2:3" ht="14.25" x14ac:dyDescent="0.2">
      <c r="B64" s="29"/>
      <c r="C64" s="5"/>
    </row>
    <row r="65" spans="2:3" x14ac:dyDescent="0.2">
      <c r="B65" s="42" t="s">
        <v>105</v>
      </c>
      <c r="C65" s="42" t="s">
        <v>106</v>
      </c>
    </row>
    <row r="66" spans="2:3" x14ac:dyDescent="0.2">
      <c r="C66" s="6" t="s">
        <v>101</v>
      </c>
    </row>
    <row r="70" spans="2:3" ht="14.25" x14ac:dyDescent="0.2">
      <c r="C70" s="5"/>
    </row>
    <row r="71" spans="2:3" x14ac:dyDescent="0.2">
      <c r="B71" s="42" t="s">
        <v>94</v>
      </c>
      <c r="C71" s="42" t="s">
        <v>95</v>
      </c>
    </row>
    <row r="72" spans="2:3" x14ac:dyDescent="0.2">
      <c r="B72" s="42" t="s">
        <v>89</v>
      </c>
      <c r="C72" s="42" t="s">
        <v>90</v>
      </c>
    </row>
    <row r="73" spans="2:3" x14ac:dyDescent="0.2">
      <c r="B73" s="42" t="s">
        <v>92</v>
      </c>
      <c r="C73" s="42" t="s">
        <v>93</v>
      </c>
    </row>
    <row r="74" spans="2:3" x14ac:dyDescent="0.2">
      <c r="C74" s="6" t="s">
        <v>91</v>
      </c>
    </row>
    <row r="75" spans="2:3" x14ac:dyDescent="0.2">
      <c r="C75" s="6"/>
    </row>
    <row r="79" spans="2:3" ht="14.25" x14ac:dyDescent="0.2">
      <c r="C79" s="5"/>
    </row>
    <row r="80" spans="2:3" x14ac:dyDescent="0.2">
      <c r="B80" s="42" t="s">
        <v>129</v>
      </c>
      <c r="C80" s="42" t="s">
        <v>130</v>
      </c>
    </row>
    <row r="81" spans="2:3" x14ac:dyDescent="0.2">
      <c r="B81" s="42" t="s">
        <v>125</v>
      </c>
      <c r="C81" s="42" t="s">
        <v>126</v>
      </c>
    </row>
    <row r="82" spans="2:3" x14ac:dyDescent="0.2">
      <c r="B82" s="42" t="s">
        <v>127</v>
      </c>
      <c r="C82" s="42" t="s">
        <v>128</v>
      </c>
    </row>
    <row r="83" spans="2:3" x14ac:dyDescent="0.2">
      <c r="B83" s="42" t="s">
        <v>123</v>
      </c>
      <c r="C83" s="42" t="s">
        <v>124</v>
      </c>
    </row>
    <row r="84" spans="2:3" x14ac:dyDescent="0.2">
      <c r="C84" s="6" t="s">
        <v>91</v>
      </c>
    </row>
    <row r="85" spans="2:3" x14ac:dyDescent="0.2">
      <c r="B85" s="29"/>
      <c r="C85" s="6"/>
    </row>
    <row r="86" spans="2:3" x14ac:dyDescent="0.2">
      <c r="B86" s="29"/>
      <c r="C86" s="31"/>
    </row>
    <row r="87" spans="2:3" x14ac:dyDescent="0.2">
      <c r="B87" s="29"/>
      <c r="C87" s="31"/>
    </row>
    <row r="88" spans="2:3" x14ac:dyDescent="0.2">
      <c r="B88" s="29"/>
      <c r="C88" s="31"/>
    </row>
    <row r="89" spans="2:3" x14ac:dyDescent="0.2">
      <c r="B89" s="29"/>
      <c r="C89" s="31"/>
    </row>
    <row r="90" spans="2:3" ht="14.25" x14ac:dyDescent="0.2">
      <c r="B90" s="29"/>
      <c r="C90" s="5"/>
    </row>
    <row r="91" spans="2:3" x14ac:dyDescent="0.2">
      <c r="B91" s="42" t="s">
        <v>68</v>
      </c>
      <c r="C91" s="42" t="s">
        <v>69</v>
      </c>
    </row>
    <row r="92" spans="2:3" x14ac:dyDescent="0.2">
      <c r="B92" s="42" t="s">
        <v>74</v>
      </c>
      <c r="C92" s="42" t="s">
        <v>75</v>
      </c>
    </row>
    <row r="93" spans="2:3" x14ac:dyDescent="0.2">
      <c r="C93" s="6" t="s">
        <v>72</v>
      </c>
    </row>
    <row r="96" spans="2:3" x14ac:dyDescent="0.2">
      <c r="B96" s="29"/>
    </row>
    <row r="97" spans="2:3" x14ac:dyDescent="0.2">
      <c r="B97" s="29"/>
    </row>
    <row r="100" spans="2:3" ht="14.25" x14ac:dyDescent="0.2">
      <c r="C100" s="5"/>
    </row>
    <row r="101" spans="2:3" x14ac:dyDescent="0.2">
      <c r="B101" s="42" t="s">
        <v>76</v>
      </c>
      <c r="C101" s="42" t="s">
        <v>77</v>
      </c>
    </row>
    <row r="102" spans="2:3" x14ac:dyDescent="0.2">
      <c r="B102" s="42" t="s">
        <v>78</v>
      </c>
      <c r="C102" s="42" t="s">
        <v>79</v>
      </c>
    </row>
    <row r="103" spans="2:3" x14ac:dyDescent="0.2">
      <c r="C103" s="6" t="s">
        <v>72</v>
      </c>
    </row>
    <row r="108" spans="2:3" ht="14.25" x14ac:dyDescent="0.2">
      <c r="C108" s="5"/>
    </row>
    <row r="109" spans="2:3" x14ac:dyDescent="0.2">
      <c r="B109" s="42" t="s">
        <v>121</v>
      </c>
      <c r="C109" s="42" t="s">
        <v>122</v>
      </c>
    </row>
    <row r="110" spans="2:3" x14ac:dyDescent="0.2">
      <c r="B110" s="42" t="s">
        <v>118</v>
      </c>
      <c r="C110" s="42" t="s">
        <v>119</v>
      </c>
    </row>
    <row r="111" spans="2:3" x14ac:dyDescent="0.2">
      <c r="C111" s="6" t="s">
        <v>91</v>
      </c>
    </row>
    <row r="112" spans="2:3" x14ac:dyDescent="0.2">
      <c r="C112" s="6"/>
    </row>
    <row r="117" spans="2:3" ht="14.25" x14ac:dyDescent="0.2">
      <c r="C117" s="5"/>
    </row>
    <row r="118" spans="2:3" x14ac:dyDescent="0.2">
      <c r="B118" s="42" t="s">
        <v>131</v>
      </c>
      <c r="C118" s="42" t="s">
        <v>132</v>
      </c>
    </row>
    <row r="119" spans="2:3" x14ac:dyDescent="0.2">
      <c r="B119" s="42" t="s">
        <v>133</v>
      </c>
      <c r="C119" s="42" t="s">
        <v>134</v>
      </c>
    </row>
    <row r="120" spans="2:3" x14ac:dyDescent="0.2">
      <c r="C120" s="6" t="s">
        <v>91</v>
      </c>
    </row>
    <row r="121" spans="2:3" x14ac:dyDescent="0.2">
      <c r="B121" s="29"/>
      <c r="C121" s="6"/>
    </row>
    <row r="122" spans="2:3" x14ac:dyDescent="0.2">
      <c r="B122" s="29"/>
      <c r="C122" s="30"/>
    </row>
    <row r="123" spans="2:3" x14ac:dyDescent="0.2">
      <c r="C123" s="30"/>
    </row>
    <row r="124" spans="2:3" x14ac:dyDescent="0.2">
      <c r="C124" s="30"/>
    </row>
    <row r="125" spans="2:3" x14ac:dyDescent="0.2">
      <c r="B125" s="29"/>
      <c r="C125" s="30"/>
    </row>
    <row r="126" spans="2:3" x14ac:dyDescent="0.2">
      <c r="C126" s="30"/>
    </row>
    <row r="127" spans="2:3" x14ac:dyDescent="0.2">
      <c r="C127" s="30"/>
    </row>
    <row r="128" spans="2:3" x14ac:dyDescent="0.2">
      <c r="B128" s="29"/>
      <c r="C128" s="30"/>
    </row>
    <row r="129" spans="2:3" ht="14.25" x14ac:dyDescent="0.2">
      <c r="B129" s="29"/>
      <c r="C129" s="5"/>
    </row>
    <row r="130" spans="2:3" x14ac:dyDescent="0.2">
      <c r="B130" s="42" t="s">
        <v>135</v>
      </c>
      <c r="C130" s="42" t="s">
        <v>136</v>
      </c>
    </row>
    <row r="131" spans="2:3" x14ac:dyDescent="0.2">
      <c r="B131" s="42" t="s">
        <v>137</v>
      </c>
      <c r="C131" s="42" t="s">
        <v>138</v>
      </c>
    </row>
    <row r="132" spans="2:3" x14ac:dyDescent="0.2">
      <c r="C132" s="6" t="s">
        <v>91</v>
      </c>
    </row>
    <row r="138" spans="2:3" x14ac:dyDescent="0.2">
      <c r="B138" s="30"/>
      <c r="C138" s="30"/>
    </row>
    <row r="139" spans="2:3" x14ac:dyDescent="0.2">
      <c r="B139" s="30"/>
      <c r="C139" s="30"/>
    </row>
    <row r="140" spans="2:3" x14ac:dyDescent="0.2">
      <c r="B140" s="30"/>
      <c r="C140" s="30"/>
    </row>
    <row r="141" spans="2:3" x14ac:dyDescent="0.2">
      <c r="B141" s="30"/>
      <c r="C141" s="30"/>
    </row>
    <row r="142" spans="2:3" ht="14.25" x14ac:dyDescent="0.2">
      <c r="B142" s="30"/>
      <c r="C142" s="5"/>
    </row>
    <row r="143" spans="2:3" x14ac:dyDescent="0.2">
      <c r="B143" s="42" t="s">
        <v>114</v>
      </c>
      <c r="C143" s="42" t="s">
        <v>115</v>
      </c>
    </row>
    <row r="144" spans="2:3" x14ac:dyDescent="0.2">
      <c r="B144" s="42" t="s">
        <v>116</v>
      </c>
      <c r="C144" s="42" t="s">
        <v>117</v>
      </c>
    </row>
    <row r="145" spans="2:3" x14ac:dyDescent="0.2">
      <c r="B145" s="42" t="s">
        <v>107</v>
      </c>
      <c r="C145" s="42" t="s">
        <v>108</v>
      </c>
    </row>
    <row r="146" spans="2:3" x14ac:dyDescent="0.2">
      <c r="B146" s="42" t="s">
        <v>112</v>
      </c>
      <c r="C146" s="42" t="s">
        <v>113</v>
      </c>
    </row>
    <row r="147" spans="2:3" x14ac:dyDescent="0.2">
      <c r="B147" s="30"/>
      <c r="C147" s="77" t="s">
        <v>111</v>
      </c>
    </row>
    <row r="148" spans="2:3" x14ac:dyDescent="0.2">
      <c r="B148" s="30"/>
      <c r="C148" s="6"/>
    </row>
    <row r="149" spans="2:3" x14ac:dyDescent="0.2">
      <c r="B149" s="30"/>
      <c r="C149" s="30"/>
    </row>
    <row r="150" spans="2:3" x14ac:dyDescent="0.2">
      <c r="B150" s="30"/>
      <c r="C150" s="30"/>
    </row>
    <row r="151" spans="2:3" x14ac:dyDescent="0.2">
      <c r="B151" s="30"/>
      <c r="C151" s="30"/>
    </row>
    <row r="152" spans="2:3" x14ac:dyDescent="0.2">
      <c r="B152" s="30"/>
      <c r="C152" s="30"/>
    </row>
    <row r="153" spans="2:3" x14ac:dyDescent="0.2">
      <c r="B153" s="30"/>
      <c r="C153" s="30"/>
    </row>
    <row r="158" spans="2:3" x14ac:dyDescent="0.2">
      <c r="B158" s="30"/>
      <c r="C158" s="30"/>
    </row>
    <row r="159" spans="2:3" x14ac:dyDescent="0.2">
      <c r="B159" s="30"/>
      <c r="C159" s="30"/>
    </row>
    <row r="160" spans="2:3" x14ac:dyDescent="0.2">
      <c r="B160" s="30"/>
      <c r="C160" s="30"/>
    </row>
    <row r="161" spans="2:3" x14ac:dyDescent="0.2">
      <c r="B161" s="30"/>
      <c r="C161" s="30"/>
    </row>
    <row r="164" spans="2:3" x14ac:dyDescent="0.2">
      <c r="C164" s="23"/>
    </row>
    <row r="166" spans="2:3" x14ac:dyDescent="0.2">
      <c r="B166" s="30"/>
      <c r="C166" s="30"/>
    </row>
    <row r="167" spans="2:3" x14ac:dyDescent="0.2">
      <c r="B167" s="30"/>
      <c r="C167" s="30"/>
    </row>
    <row r="168" spans="2:3" x14ac:dyDescent="0.2">
      <c r="B168" s="30"/>
      <c r="C168" s="30"/>
    </row>
    <row r="169" spans="2:3" x14ac:dyDescent="0.2">
      <c r="B169" s="30"/>
      <c r="C169" s="30"/>
    </row>
  </sheetData>
  <pageMargins left="0.25" right="0.25" top="0.75" bottom="0.75" header="0.3" footer="0.3"/>
  <pageSetup paperSize="9" scale="83" orientation="portrait" verticalDpi="0" r:id="rId1"/>
  <rowBreaks count="1" manualBreakCount="1">
    <brk id="68" max="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25DD-CFFE-4D78-930A-1231CC644210}">
  <dimension ref="A1:M339"/>
  <sheetViews>
    <sheetView zoomScale="60" zoomScaleNormal="60" workbookViewId="0">
      <pane ySplit="1" topLeftCell="A2" activePane="bottomLeft" state="frozen"/>
      <selection pane="bottomLeft" activeCell="I262" sqref="I262:M263"/>
    </sheetView>
  </sheetViews>
  <sheetFormatPr defaultRowHeight="20.100000000000001" customHeight="1" x14ac:dyDescent="0.2"/>
  <cols>
    <col min="1" max="6" width="9.140625" style="22"/>
    <col min="7" max="7" width="9.7109375" style="22" customWidth="1"/>
    <col min="8" max="8" width="2" style="22" customWidth="1"/>
    <col min="9" max="9" width="22.85546875" style="22" bestFit="1" customWidth="1"/>
    <col min="10" max="10" width="10.7109375" style="22" customWidth="1"/>
    <col min="11" max="11" width="15.7109375" style="50" customWidth="1"/>
    <col min="12" max="12" width="13.85546875" style="22" customWidth="1"/>
    <col min="13" max="13" width="20" style="22" customWidth="1"/>
    <col min="14" max="252" width="9.140625" style="22"/>
    <col min="253" max="253" width="9.7109375" style="22" customWidth="1"/>
    <col min="254" max="254" width="2" style="22" customWidth="1"/>
    <col min="255" max="255" width="22.85546875" style="22" bestFit="1" customWidth="1"/>
    <col min="256" max="256" width="10.7109375" style="22" customWidth="1"/>
    <col min="257" max="257" width="15.7109375" style="22" customWidth="1"/>
    <col min="258" max="258" width="13.85546875" style="22" customWidth="1"/>
    <col min="259" max="259" width="20" style="22" customWidth="1"/>
    <col min="260" max="260" width="23.28515625" style="22" customWidth="1"/>
    <col min="261" max="261" width="10.42578125" style="22" customWidth="1"/>
    <col min="262" max="262" width="12.5703125" style="22" customWidth="1"/>
    <col min="263" max="263" width="18.5703125" style="22" customWidth="1"/>
    <col min="264" max="508" width="9.140625" style="22"/>
    <col min="509" max="509" width="9.7109375" style="22" customWidth="1"/>
    <col min="510" max="510" width="2" style="22" customWidth="1"/>
    <col min="511" max="511" width="22.85546875" style="22" bestFit="1" customWidth="1"/>
    <col min="512" max="512" width="10.7109375" style="22" customWidth="1"/>
    <col min="513" max="513" width="15.7109375" style="22" customWidth="1"/>
    <col min="514" max="514" width="13.85546875" style="22" customWidth="1"/>
    <col min="515" max="515" width="20" style="22" customWidth="1"/>
    <col min="516" max="516" width="23.28515625" style="22" customWidth="1"/>
    <col min="517" max="517" width="10.42578125" style="22" customWidth="1"/>
    <col min="518" max="518" width="12.5703125" style="22" customWidth="1"/>
    <col min="519" max="519" width="18.5703125" style="22" customWidth="1"/>
    <col min="520" max="764" width="9.140625" style="22"/>
    <col min="765" max="765" width="9.7109375" style="22" customWidth="1"/>
    <col min="766" max="766" width="2" style="22" customWidth="1"/>
    <col min="767" max="767" width="22.85546875" style="22" bestFit="1" customWidth="1"/>
    <col min="768" max="768" width="10.7109375" style="22" customWidth="1"/>
    <col min="769" max="769" width="15.7109375" style="22" customWidth="1"/>
    <col min="770" max="770" width="13.85546875" style="22" customWidth="1"/>
    <col min="771" max="771" width="20" style="22" customWidth="1"/>
    <col min="772" max="772" width="23.28515625" style="22" customWidth="1"/>
    <col min="773" max="773" width="10.42578125" style="22" customWidth="1"/>
    <col min="774" max="774" width="12.5703125" style="22" customWidth="1"/>
    <col min="775" max="775" width="18.5703125" style="22" customWidth="1"/>
    <col min="776" max="1020" width="9.140625" style="22"/>
    <col min="1021" max="1021" width="9.7109375" style="22" customWidth="1"/>
    <col min="1022" max="1022" width="2" style="22" customWidth="1"/>
    <col min="1023" max="1023" width="22.85546875" style="22" bestFit="1" customWidth="1"/>
    <col min="1024" max="1024" width="10.7109375" style="22" customWidth="1"/>
    <col min="1025" max="1025" width="15.7109375" style="22" customWidth="1"/>
    <col min="1026" max="1026" width="13.85546875" style="22" customWidth="1"/>
    <col min="1027" max="1027" width="20" style="22" customWidth="1"/>
    <col min="1028" max="1028" width="23.28515625" style="22" customWidth="1"/>
    <col min="1029" max="1029" width="10.42578125" style="22" customWidth="1"/>
    <col min="1030" max="1030" width="12.5703125" style="22" customWidth="1"/>
    <col min="1031" max="1031" width="18.5703125" style="22" customWidth="1"/>
    <col min="1032" max="1276" width="9.140625" style="22"/>
    <col min="1277" max="1277" width="9.7109375" style="22" customWidth="1"/>
    <col min="1278" max="1278" width="2" style="22" customWidth="1"/>
    <col min="1279" max="1279" width="22.85546875" style="22" bestFit="1" customWidth="1"/>
    <col min="1280" max="1280" width="10.7109375" style="22" customWidth="1"/>
    <col min="1281" max="1281" width="15.7109375" style="22" customWidth="1"/>
    <col min="1282" max="1282" width="13.85546875" style="22" customWidth="1"/>
    <col min="1283" max="1283" width="20" style="22" customWidth="1"/>
    <col min="1284" max="1284" width="23.28515625" style="22" customWidth="1"/>
    <col min="1285" max="1285" width="10.42578125" style="22" customWidth="1"/>
    <col min="1286" max="1286" width="12.5703125" style="22" customWidth="1"/>
    <col min="1287" max="1287" width="18.5703125" style="22" customWidth="1"/>
    <col min="1288" max="1532" width="9.140625" style="22"/>
    <col min="1533" max="1533" width="9.7109375" style="22" customWidth="1"/>
    <col min="1534" max="1534" width="2" style="22" customWidth="1"/>
    <col min="1535" max="1535" width="22.85546875" style="22" bestFit="1" customWidth="1"/>
    <col min="1536" max="1536" width="10.7109375" style="22" customWidth="1"/>
    <col min="1537" max="1537" width="15.7109375" style="22" customWidth="1"/>
    <col min="1538" max="1538" width="13.85546875" style="22" customWidth="1"/>
    <col min="1539" max="1539" width="20" style="22" customWidth="1"/>
    <col min="1540" max="1540" width="23.28515625" style="22" customWidth="1"/>
    <col min="1541" max="1541" width="10.42578125" style="22" customWidth="1"/>
    <col min="1542" max="1542" width="12.5703125" style="22" customWidth="1"/>
    <col min="1543" max="1543" width="18.5703125" style="22" customWidth="1"/>
    <col min="1544" max="1788" width="9.140625" style="22"/>
    <col min="1789" max="1789" width="9.7109375" style="22" customWidth="1"/>
    <col min="1790" max="1790" width="2" style="22" customWidth="1"/>
    <col min="1791" max="1791" width="22.85546875" style="22" bestFit="1" customWidth="1"/>
    <col min="1792" max="1792" width="10.7109375" style="22" customWidth="1"/>
    <col min="1793" max="1793" width="15.7109375" style="22" customWidth="1"/>
    <col min="1794" max="1794" width="13.85546875" style="22" customWidth="1"/>
    <col min="1795" max="1795" width="20" style="22" customWidth="1"/>
    <col min="1796" max="1796" width="23.28515625" style="22" customWidth="1"/>
    <col min="1797" max="1797" width="10.42578125" style="22" customWidth="1"/>
    <col min="1798" max="1798" width="12.5703125" style="22" customWidth="1"/>
    <col min="1799" max="1799" width="18.5703125" style="22" customWidth="1"/>
    <col min="1800" max="2044" width="9.140625" style="22"/>
    <col min="2045" max="2045" width="9.7109375" style="22" customWidth="1"/>
    <col min="2046" max="2046" width="2" style="22" customWidth="1"/>
    <col min="2047" max="2047" width="22.85546875" style="22" bestFit="1" customWidth="1"/>
    <col min="2048" max="2048" width="10.7109375" style="22" customWidth="1"/>
    <col min="2049" max="2049" width="15.7109375" style="22" customWidth="1"/>
    <col min="2050" max="2050" width="13.85546875" style="22" customWidth="1"/>
    <col min="2051" max="2051" width="20" style="22" customWidth="1"/>
    <col min="2052" max="2052" width="23.28515625" style="22" customWidth="1"/>
    <col min="2053" max="2053" width="10.42578125" style="22" customWidth="1"/>
    <col min="2054" max="2054" width="12.5703125" style="22" customWidth="1"/>
    <col min="2055" max="2055" width="18.5703125" style="22" customWidth="1"/>
    <col min="2056" max="2300" width="9.140625" style="22"/>
    <col min="2301" max="2301" width="9.7109375" style="22" customWidth="1"/>
    <col min="2302" max="2302" width="2" style="22" customWidth="1"/>
    <col min="2303" max="2303" width="22.85546875" style="22" bestFit="1" customWidth="1"/>
    <col min="2304" max="2304" width="10.7109375" style="22" customWidth="1"/>
    <col min="2305" max="2305" width="15.7109375" style="22" customWidth="1"/>
    <col min="2306" max="2306" width="13.85546875" style="22" customWidth="1"/>
    <col min="2307" max="2307" width="20" style="22" customWidth="1"/>
    <col min="2308" max="2308" width="23.28515625" style="22" customWidth="1"/>
    <col min="2309" max="2309" width="10.42578125" style="22" customWidth="1"/>
    <col min="2310" max="2310" width="12.5703125" style="22" customWidth="1"/>
    <col min="2311" max="2311" width="18.5703125" style="22" customWidth="1"/>
    <col min="2312" max="2556" width="9.140625" style="22"/>
    <col min="2557" max="2557" width="9.7109375" style="22" customWidth="1"/>
    <col min="2558" max="2558" width="2" style="22" customWidth="1"/>
    <col min="2559" max="2559" width="22.85546875" style="22" bestFit="1" customWidth="1"/>
    <col min="2560" max="2560" width="10.7109375" style="22" customWidth="1"/>
    <col min="2561" max="2561" width="15.7109375" style="22" customWidth="1"/>
    <col min="2562" max="2562" width="13.85546875" style="22" customWidth="1"/>
    <col min="2563" max="2563" width="20" style="22" customWidth="1"/>
    <col min="2564" max="2564" width="23.28515625" style="22" customWidth="1"/>
    <col min="2565" max="2565" width="10.42578125" style="22" customWidth="1"/>
    <col min="2566" max="2566" width="12.5703125" style="22" customWidth="1"/>
    <col min="2567" max="2567" width="18.5703125" style="22" customWidth="1"/>
    <col min="2568" max="2812" width="9.140625" style="22"/>
    <col min="2813" max="2813" width="9.7109375" style="22" customWidth="1"/>
    <col min="2814" max="2814" width="2" style="22" customWidth="1"/>
    <col min="2815" max="2815" width="22.85546875" style="22" bestFit="1" customWidth="1"/>
    <col min="2816" max="2816" width="10.7109375" style="22" customWidth="1"/>
    <col min="2817" max="2817" width="15.7109375" style="22" customWidth="1"/>
    <col min="2818" max="2818" width="13.85546875" style="22" customWidth="1"/>
    <col min="2819" max="2819" width="20" style="22" customWidth="1"/>
    <col min="2820" max="2820" width="23.28515625" style="22" customWidth="1"/>
    <col min="2821" max="2821" width="10.42578125" style="22" customWidth="1"/>
    <col min="2822" max="2822" width="12.5703125" style="22" customWidth="1"/>
    <col min="2823" max="2823" width="18.5703125" style="22" customWidth="1"/>
    <col min="2824" max="3068" width="9.140625" style="22"/>
    <col min="3069" max="3069" width="9.7109375" style="22" customWidth="1"/>
    <col min="3070" max="3070" width="2" style="22" customWidth="1"/>
    <col min="3071" max="3071" width="22.85546875" style="22" bestFit="1" customWidth="1"/>
    <col min="3072" max="3072" width="10.7109375" style="22" customWidth="1"/>
    <col min="3073" max="3073" width="15.7109375" style="22" customWidth="1"/>
    <col min="3074" max="3074" width="13.85546875" style="22" customWidth="1"/>
    <col min="3075" max="3075" width="20" style="22" customWidth="1"/>
    <col min="3076" max="3076" width="23.28515625" style="22" customWidth="1"/>
    <col min="3077" max="3077" width="10.42578125" style="22" customWidth="1"/>
    <col min="3078" max="3078" width="12.5703125" style="22" customWidth="1"/>
    <col min="3079" max="3079" width="18.5703125" style="22" customWidth="1"/>
    <col min="3080" max="3324" width="9.140625" style="22"/>
    <col min="3325" max="3325" width="9.7109375" style="22" customWidth="1"/>
    <col min="3326" max="3326" width="2" style="22" customWidth="1"/>
    <col min="3327" max="3327" width="22.85546875" style="22" bestFit="1" customWidth="1"/>
    <col min="3328" max="3328" width="10.7109375" style="22" customWidth="1"/>
    <col min="3329" max="3329" width="15.7109375" style="22" customWidth="1"/>
    <col min="3330" max="3330" width="13.85546875" style="22" customWidth="1"/>
    <col min="3331" max="3331" width="20" style="22" customWidth="1"/>
    <col min="3332" max="3332" width="23.28515625" style="22" customWidth="1"/>
    <col min="3333" max="3333" width="10.42578125" style="22" customWidth="1"/>
    <col min="3334" max="3334" width="12.5703125" style="22" customWidth="1"/>
    <col min="3335" max="3335" width="18.5703125" style="22" customWidth="1"/>
    <col min="3336" max="3580" width="9.140625" style="22"/>
    <col min="3581" max="3581" width="9.7109375" style="22" customWidth="1"/>
    <col min="3582" max="3582" width="2" style="22" customWidth="1"/>
    <col min="3583" max="3583" width="22.85546875" style="22" bestFit="1" customWidth="1"/>
    <col min="3584" max="3584" width="10.7109375" style="22" customWidth="1"/>
    <col min="3585" max="3585" width="15.7109375" style="22" customWidth="1"/>
    <col min="3586" max="3586" width="13.85546875" style="22" customWidth="1"/>
    <col min="3587" max="3587" width="20" style="22" customWidth="1"/>
    <col min="3588" max="3588" width="23.28515625" style="22" customWidth="1"/>
    <col min="3589" max="3589" width="10.42578125" style="22" customWidth="1"/>
    <col min="3590" max="3590" width="12.5703125" style="22" customWidth="1"/>
    <col min="3591" max="3591" width="18.5703125" style="22" customWidth="1"/>
    <col min="3592" max="3836" width="9.140625" style="22"/>
    <col min="3837" max="3837" width="9.7109375" style="22" customWidth="1"/>
    <col min="3838" max="3838" width="2" style="22" customWidth="1"/>
    <col min="3839" max="3839" width="22.85546875" style="22" bestFit="1" customWidth="1"/>
    <col min="3840" max="3840" width="10.7109375" style="22" customWidth="1"/>
    <col min="3841" max="3841" width="15.7109375" style="22" customWidth="1"/>
    <col min="3842" max="3842" width="13.85546875" style="22" customWidth="1"/>
    <col min="3843" max="3843" width="20" style="22" customWidth="1"/>
    <col min="3844" max="3844" width="23.28515625" style="22" customWidth="1"/>
    <col min="3845" max="3845" width="10.42578125" style="22" customWidth="1"/>
    <col min="3846" max="3846" width="12.5703125" style="22" customWidth="1"/>
    <col min="3847" max="3847" width="18.5703125" style="22" customWidth="1"/>
    <col min="3848" max="4092" width="9.140625" style="22"/>
    <col min="4093" max="4093" width="9.7109375" style="22" customWidth="1"/>
    <col min="4094" max="4094" width="2" style="22" customWidth="1"/>
    <col min="4095" max="4095" width="22.85546875" style="22" bestFit="1" customWidth="1"/>
    <col min="4096" max="4096" width="10.7109375" style="22" customWidth="1"/>
    <col min="4097" max="4097" width="15.7109375" style="22" customWidth="1"/>
    <col min="4098" max="4098" width="13.85546875" style="22" customWidth="1"/>
    <col min="4099" max="4099" width="20" style="22" customWidth="1"/>
    <col min="4100" max="4100" width="23.28515625" style="22" customWidth="1"/>
    <col min="4101" max="4101" width="10.42578125" style="22" customWidth="1"/>
    <col min="4102" max="4102" width="12.5703125" style="22" customWidth="1"/>
    <col min="4103" max="4103" width="18.5703125" style="22" customWidth="1"/>
    <col min="4104" max="4348" width="9.140625" style="22"/>
    <col min="4349" max="4349" width="9.7109375" style="22" customWidth="1"/>
    <col min="4350" max="4350" width="2" style="22" customWidth="1"/>
    <col min="4351" max="4351" width="22.85546875" style="22" bestFit="1" customWidth="1"/>
    <col min="4352" max="4352" width="10.7109375" style="22" customWidth="1"/>
    <col min="4353" max="4353" width="15.7109375" style="22" customWidth="1"/>
    <col min="4354" max="4354" width="13.85546875" style="22" customWidth="1"/>
    <col min="4355" max="4355" width="20" style="22" customWidth="1"/>
    <col min="4356" max="4356" width="23.28515625" style="22" customWidth="1"/>
    <col min="4357" max="4357" width="10.42578125" style="22" customWidth="1"/>
    <col min="4358" max="4358" width="12.5703125" style="22" customWidth="1"/>
    <col min="4359" max="4359" width="18.5703125" style="22" customWidth="1"/>
    <col min="4360" max="4604" width="9.140625" style="22"/>
    <col min="4605" max="4605" width="9.7109375" style="22" customWidth="1"/>
    <col min="4606" max="4606" width="2" style="22" customWidth="1"/>
    <col min="4607" max="4607" width="22.85546875" style="22" bestFit="1" customWidth="1"/>
    <col min="4608" max="4608" width="10.7109375" style="22" customWidth="1"/>
    <col min="4609" max="4609" width="15.7109375" style="22" customWidth="1"/>
    <col min="4610" max="4610" width="13.85546875" style="22" customWidth="1"/>
    <col min="4611" max="4611" width="20" style="22" customWidth="1"/>
    <col min="4612" max="4612" width="23.28515625" style="22" customWidth="1"/>
    <col min="4613" max="4613" width="10.42578125" style="22" customWidth="1"/>
    <col min="4614" max="4614" width="12.5703125" style="22" customWidth="1"/>
    <col min="4615" max="4615" width="18.5703125" style="22" customWidth="1"/>
    <col min="4616" max="4860" width="9.140625" style="22"/>
    <col min="4861" max="4861" width="9.7109375" style="22" customWidth="1"/>
    <col min="4862" max="4862" width="2" style="22" customWidth="1"/>
    <col min="4863" max="4863" width="22.85546875" style="22" bestFit="1" customWidth="1"/>
    <col min="4864" max="4864" width="10.7109375" style="22" customWidth="1"/>
    <col min="4865" max="4865" width="15.7109375" style="22" customWidth="1"/>
    <col min="4866" max="4866" width="13.85546875" style="22" customWidth="1"/>
    <col min="4867" max="4867" width="20" style="22" customWidth="1"/>
    <col min="4868" max="4868" width="23.28515625" style="22" customWidth="1"/>
    <col min="4869" max="4869" width="10.42578125" style="22" customWidth="1"/>
    <col min="4870" max="4870" width="12.5703125" style="22" customWidth="1"/>
    <col min="4871" max="4871" width="18.5703125" style="22" customWidth="1"/>
    <col min="4872" max="5116" width="9.140625" style="22"/>
    <col min="5117" max="5117" width="9.7109375" style="22" customWidth="1"/>
    <col min="5118" max="5118" width="2" style="22" customWidth="1"/>
    <col min="5119" max="5119" width="22.85546875" style="22" bestFit="1" customWidth="1"/>
    <col min="5120" max="5120" width="10.7109375" style="22" customWidth="1"/>
    <col min="5121" max="5121" width="15.7109375" style="22" customWidth="1"/>
    <col min="5122" max="5122" width="13.85546875" style="22" customWidth="1"/>
    <col min="5123" max="5123" width="20" style="22" customWidth="1"/>
    <col min="5124" max="5124" width="23.28515625" style="22" customWidth="1"/>
    <col min="5125" max="5125" width="10.42578125" style="22" customWidth="1"/>
    <col min="5126" max="5126" width="12.5703125" style="22" customWidth="1"/>
    <col min="5127" max="5127" width="18.5703125" style="22" customWidth="1"/>
    <col min="5128" max="5372" width="9.140625" style="22"/>
    <col min="5373" max="5373" width="9.7109375" style="22" customWidth="1"/>
    <col min="5374" max="5374" width="2" style="22" customWidth="1"/>
    <col min="5375" max="5375" width="22.85546875" style="22" bestFit="1" customWidth="1"/>
    <col min="5376" max="5376" width="10.7109375" style="22" customWidth="1"/>
    <col min="5377" max="5377" width="15.7109375" style="22" customWidth="1"/>
    <col min="5378" max="5378" width="13.85546875" style="22" customWidth="1"/>
    <col min="5379" max="5379" width="20" style="22" customWidth="1"/>
    <col min="5380" max="5380" width="23.28515625" style="22" customWidth="1"/>
    <col min="5381" max="5381" width="10.42578125" style="22" customWidth="1"/>
    <col min="5382" max="5382" width="12.5703125" style="22" customWidth="1"/>
    <col min="5383" max="5383" width="18.5703125" style="22" customWidth="1"/>
    <col min="5384" max="5628" width="9.140625" style="22"/>
    <col min="5629" max="5629" width="9.7109375" style="22" customWidth="1"/>
    <col min="5630" max="5630" width="2" style="22" customWidth="1"/>
    <col min="5631" max="5631" width="22.85546875" style="22" bestFit="1" customWidth="1"/>
    <col min="5632" max="5632" width="10.7109375" style="22" customWidth="1"/>
    <col min="5633" max="5633" width="15.7109375" style="22" customWidth="1"/>
    <col min="5634" max="5634" width="13.85546875" style="22" customWidth="1"/>
    <col min="5635" max="5635" width="20" style="22" customWidth="1"/>
    <col min="5636" max="5636" width="23.28515625" style="22" customWidth="1"/>
    <col min="5637" max="5637" width="10.42578125" style="22" customWidth="1"/>
    <col min="5638" max="5638" width="12.5703125" style="22" customWidth="1"/>
    <col min="5639" max="5639" width="18.5703125" style="22" customWidth="1"/>
    <col min="5640" max="5884" width="9.140625" style="22"/>
    <col min="5885" max="5885" width="9.7109375" style="22" customWidth="1"/>
    <col min="5886" max="5886" width="2" style="22" customWidth="1"/>
    <col min="5887" max="5887" width="22.85546875" style="22" bestFit="1" customWidth="1"/>
    <col min="5888" max="5888" width="10.7109375" style="22" customWidth="1"/>
    <col min="5889" max="5889" width="15.7109375" style="22" customWidth="1"/>
    <col min="5890" max="5890" width="13.85546875" style="22" customWidth="1"/>
    <col min="5891" max="5891" width="20" style="22" customWidth="1"/>
    <col min="5892" max="5892" width="23.28515625" style="22" customWidth="1"/>
    <col min="5893" max="5893" width="10.42578125" style="22" customWidth="1"/>
    <col min="5894" max="5894" width="12.5703125" style="22" customWidth="1"/>
    <col min="5895" max="5895" width="18.5703125" style="22" customWidth="1"/>
    <col min="5896" max="6140" width="9.140625" style="22"/>
    <col min="6141" max="6141" width="9.7109375" style="22" customWidth="1"/>
    <col min="6142" max="6142" width="2" style="22" customWidth="1"/>
    <col min="6143" max="6143" width="22.85546875" style="22" bestFit="1" customWidth="1"/>
    <col min="6144" max="6144" width="10.7109375" style="22" customWidth="1"/>
    <col min="6145" max="6145" width="15.7109375" style="22" customWidth="1"/>
    <col min="6146" max="6146" width="13.85546875" style="22" customWidth="1"/>
    <col min="6147" max="6147" width="20" style="22" customWidth="1"/>
    <col min="6148" max="6148" width="23.28515625" style="22" customWidth="1"/>
    <col min="6149" max="6149" width="10.42578125" style="22" customWidth="1"/>
    <col min="6150" max="6150" width="12.5703125" style="22" customWidth="1"/>
    <col min="6151" max="6151" width="18.5703125" style="22" customWidth="1"/>
    <col min="6152" max="6396" width="9.140625" style="22"/>
    <col min="6397" max="6397" width="9.7109375" style="22" customWidth="1"/>
    <col min="6398" max="6398" width="2" style="22" customWidth="1"/>
    <col min="6399" max="6399" width="22.85546875" style="22" bestFit="1" customWidth="1"/>
    <col min="6400" max="6400" width="10.7109375" style="22" customWidth="1"/>
    <col min="6401" max="6401" width="15.7109375" style="22" customWidth="1"/>
    <col min="6402" max="6402" width="13.85546875" style="22" customWidth="1"/>
    <col min="6403" max="6403" width="20" style="22" customWidth="1"/>
    <col min="6404" max="6404" width="23.28515625" style="22" customWidth="1"/>
    <col min="6405" max="6405" width="10.42578125" style="22" customWidth="1"/>
    <col min="6406" max="6406" width="12.5703125" style="22" customWidth="1"/>
    <col min="6407" max="6407" width="18.5703125" style="22" customWidth="1"/>
    <col min="6408" max="6652" width="9.140625" style="22"/>
    <col min="6653" max="6653" width="9.7109375" style="22" customWidth="1"/>
    <col min="6654" max="6654" width="2" style="22" customWidth="1"/>
    <col min="6655" max="6655" width="22.85546875" style="22" bestFit="1" customWidth="1"/>
    <col min="6656" max="6656" width="10.7109375" style="22" customWidth="1"/>
    <col min="6657" max="6657" width="15.7109375" style="22" customWidth="1"/>
    <col min="6658" max="6658" width="13.85546875" style="22" customWidth="1"/>
    <col min="6659" max="6659" width="20" style="22" customWidth="1"/>
    <col min="6660" max="6660" width="23.28515625" style="22" customWidth="1"/>
    <col min="6661" max="6661" width="10.42578125" style="22" customWidth="1"/>
    <col min="6662" max="6662" width="12.5703125" style="22" customWidth="1"/>
    <col min="6663" max="6663" width="18.5703125" style="22" customWidth="1"/>
    <col min="6664" max="6908" width="9.140625" style="22"/>
    <col min="6909" max="6909" width="9.7109375" style="22" customWidth="1"/>
    <col min="6910" max="6910" width="2" style="22" customWidth="1"/>
    <col min="6911" max="6911" width="22.85546875" style="22" bestFit="1" customWidth="1"/>
    <col min="6912" max="6912" width="10.7109375" style="22" customWidth="1"/>
    <col min="6913" max="6913" width="15.7109375" style="22" customWidth="1"/>
    <col min="6914" max="6914" width="13.85546875" style="22" customWidth="1"/>
    <col min="6915" max="6915" width="20" style="22" customWidth="1"/>
    <col min="6916" max="6916" width="23.28515625" style="22" customWidth="1"/>
    <col min="6917" max="6917" width="10.42578125" style="22" customWidth="1"/>
    <col min="6918" max="6918" width="12.5703125" style="22" customWidth="1"/>
    <col min="6919" max="6919" width="18.5703125" style="22" customWidth="1"/>
    <col min="6920" max="7164" width="9.140625" style="22"/>
    <col min="7165" max="7165" width="9.7109375" style="22" customWidth="1"/>
    <col min="7166" max="7166" width="2" style="22" customWidth="1"/>
    <col min="7167" max="7167" width="22.85546875" style="22" bestFit="1" customWidth="1"/>
    <col min="7168" max="7168" width="10.7109375" style="22" customWidth="1"/>
    <col min="7169" max="7169" width="15.7109375" style="22" customWidth="1"/>
    <col min="7170" max="7170" width="13.85546875" style="22" customWidth="1"/>
    <col min="7171" max="7171" width="20" style="22" customWidth="1"/>
    <col min="7172" max="7172" width="23.28515625" style="22" customWidth="1"/>
    <col min="7173" max="7173" width="10.42578125" style="22" customWidth="1"/>
    <col min="7174" max="7174" width="12.5703125" style="22" customWidth="1"/>
    <col min="7175" max="7175" width="18.5703125" style="22" customWidth="1"/>
    <col min="7176" max="7420" width="9.140625" style="22"/>
    <col min="7421" max="7421" width="9.7109375" style="22" customWidth="1"/>
    <col min="7422" max="7422" width="2" style="22" customWidth="1"/>
    <col min="7423" max="7423" width="22.85546875" style="22" bestFit="1" customWidth="1"/>
    <col min="7424" max="7424" width="10.7109375" style="22" customWidth="1"/>
    <col min="7425" max="7425" width="15.7109375" style="22" customWidth="1"/>
    <col min="7426" max="7426" width="13.85546875" style="22" customWidth="1"/>
    <col min="7427" max="7427" width="20" style="22" customWidth="1"/>
    <col min="7428" max="7428" width="23.28515625" style="22" customWidth="1"/>
    <col min="7429" max="7429" width="10.42578125" style="22" customWidth="1"/>
    <col min="7430" max="7430" width="12.5703125" style="22" customWidth="1"/>
    <col min="7431" max="7431" width="18.5703125" style="22" customWidth="1"/>
    <col min="7432" max="7676" width="9.140625" style="22"/>
    <col min="7677" max="7677" width="9.7109375" style="22" customWidth="1"/>
    <col min="7678" max="7678" width="2" style="22" customWidth="1"/>
    <col min="7679" max="7679" width="22.85546875" style="22" bestFit="1" customWidth="1"/>
    <col min="7680" max="7680" width="10.7109375" style="22" customWidth="1"/>
    <col min="7681" max="7681" width="15.7109375" style="22" customWidth="1"/>
    <col min="7682" max="7682" width="13.85546875" style="22" customWidth="1"/>
    <col min="7683" max="7683" width="20" style="22" customWidth="1"/>
    <col min="7684" max="7684" width="23.28515625" style="22" customWidth="1"/>
    <col min="7685" max="7685" width="10.42578125" style="22" customWidth="1"/>
    <col min="7686" max="7686" width="12.5703125" style="22" customWidth="1"/>
    <col min="7687" max="7687" width="18.5703125" style="22" customWidth="1"/>
    <col min="7688" max="7932" width="9.140625" style="22"/>
    <col min="7933" max="7933" width="9.7109375" style="22" customWidth="1"/>
    <col min="7934" max="7934" width="2" style="22" customWidth="1"/>
    <col min="7935" max="7935" width="22.85546875" style="22" bestFit="1" customWidth="1"/>
    <col min="7936" max="7936" width="10.7109375" style="22" customWidth="1"/>
    <col min="7937" max="7937" width="15.7109375" style="22" customWidth="1"/>
    <col min="7938" max="7938" width="13.85546875" style="22" customWidth="1"/>
    <col min="7939" max="7939" width="20" style="22" customWidth="1"/>
    <col min="7940" max="7940" width="23.28515625" style="22" customWidth="1"/>
    <col min="7941" max="7941" width="10.42578125" style="22" customWidth="1"/>
    <col min="7942" max="7942" width="12.5703125" style="22" customWidth="1"/>
    <col min="7943" max="7943" width="18.5703125" style="22" customWidth="1"/>
    <col min="7944" max="8188" width="9.140625" style="22"/>
    <col min="8189" max="8189" width="9.7109375" style="22" customWidth="1"/>
    <col min="8190" max="8190" width="2" style="22" customWidth="1"/>
    <col min="8191" max="8191" width="22.85546875" style="22" bestFit="1" customWidth="1"/>
    <col min="8192" max="8192" width="10.7109375" style="22" customWidth="1"/>
    <col min="8193" max="8193" width="15.7109375" style="22" customWidth="1"/>
    <col min="8194" max="8194" width="13.85546875" style="22" customWidth="1"/>
    <col min="8195" max="8195" width="20" style="22" customWidth="1"/>
    <col min="8196" max="8196" width="23.28515625" style="22" customWidth="1"/>
    <col min="8197" max="8197" width="10.42578125" style="22" customWidth="1"/>
    <col min="8198" max="8198" width="12.5703125" style="22" customWidth="1"/>
    <col min="8199" max="8199" width="18.5703125" style="22" customWidth="1"/>
    <col min="8200" max="8444" width="9.140625" style="22"/>
    <col min="8445" max="8445" width="9.7109375" style="22" customWidth="1"/>
    <col min="8446" max="8446" width="2" style="22" customWidth="1"/>
    <col min="8447" max="8447" width="22.85546875" style="22" bestFit="1" customWidth="1"/>
    <col min="8448" max="8448" width="10.7109375" style="22" customWidth="1"/>
    <col min="8449" max="8449" width="15.7109375" style="22" customWidth="1"/>
    <col min="8450" max="8450" width="13.85546875" style="22" customWidth="1"/>
    <col min="8451" max="8451" width="20" style="22" customWidth="1"/>
    <col min="8452" max="8452" width="23.28515625" style="22" customWidth="1"/>
    <col min="8453" max="8453" width="10.42578125" style="22" customWidth="1"/>
    <col min="8454" max="8454" width="12.5703125" style="22" customWidth="1"/>
    <col min="8455" max="8455" width="18.5703125" style="22" customWidth="1"/>
    <col min="8456" max="8700" width="9.140625" style="22"/>
    <col min="8701" max="8701" width="9.7109375" style="22" customWidth="1"/>
    <col min="8702" max="8702" width="2" style="22" customWidth="1"/>
    <col min="8703" max="8703" width="22.85546875" style="22" bestFit="1" customWidth="1"/>
    <col min="8704" max="8704" width="10.7109375" style="22" customWidth="1"/>
    <col min="8705" max="8705" width="15.7109375" style="22" customWidth="1"/>
    <col min="8706" max="8706" width="13.85546875" style="22" customWidth="1"/>
    <col min="8707" max="8707" width="20" style="22" customWidth="1"/>
    <col min="8708" max="8708" width="23.28515625" style="22" customWidth="1"/>
    <col min="8709" max="8709" width="10.42578125" style="22" customWidth="1"/>
    <col min="8710" max="8710" width="12.5703125" style="22" customWidth="1"/>
    <col min="8711" max="8711" width="18.5703125" style="22" customWidth="1"/>
    <col min="8712" max="8956" width="9.140625" style="22"/>
    <col min="8957" max="8957" width="9.7109375" style="22" customWidth="1"/>
    <col min="8958" max="8958" width="2" style="22" customWidth="1"/>
    <col min="8959" max="8959" width="22.85546875" style="22" bestFit="1" customWidth="1"/>
    <col min="8960" max="8960" width="10.7109375" style="22" customWidth="1"/>
    <col min="8961" max="8961" width="15.7109375" style="22" customWidth="1"/>
    <col min="8962" max="8962" width="13.85546875" style="22" customWidth="1"/>
    <col min="8963" max="8963" width="20" style="22" customWidth="1"/>
    <col min="8964" max="8964" width="23.28515625" style="22" customWidth="1"/>
    <col min="8965" max="8965" width="10.42578125" style="22" customWidth="1"/>
    <col min="8966" max="8966" width="12.5703125" style="22" customWidth="1"/>
    <col min="8967" max="8967" width="18.5703125" style="22" customWidth="1"/>
    <col min="8968" max="9212" width="9.140625" style="22"/>
    <col min="9213" max="9213" width="9.7109375" style="22" customWidth="1"/>
    <col min="9214" max="9214" width="2" style="22" customWidth="1"/>
    <col min="9215" max="9215" width="22.85546875" style="22" bestFit="1" customWidth="1"/>
    <col min="9216" max="9216" width="10.7109375" style="22" customWidth="1"/>
    <col min="9217" max="9217" width="15.7109375" style="22" customWidth="1"/>
    <col min="9218" max="9218" width="13.85546875" style="22" customWidth="1"/>
    <col min="9219" max="9219" width="20" style="22" customWidth="1"/>
    <col min="9220" max="9220" width="23.28515625" style="22" customWidth="1"/>
    <col min="9221" max="9221" width="10.42578125" style="22" customWidth="1"/>
    <col min="9222" max="9222" width="12.5703125" style="22" customWidth="1"/>
    <col min="9223" max="9223" width="18.5703125" style="22" customWidth="1"/>
    <col min="9224" max="9468" width="9.140625" style="22"/>
    <col min="9469" max="9469" width="9.7109375" style="22" customWidth="1"/>
    <col min="9470" max="9470" width="2" style="22" customWidth="1"/>
    <col min="9471" max="9471" width="22.85546875" style="22" bestFit="1" customWidth="1"/>
    <col min="9472" max="9472" width="10.7109375" style="22" customWidth="1"/>
    <col min="9473" max="9473" width="15.7109375" style="22" customWidth="1"/>
    <col min="9474" max="9474" width="13.85546875" style="22" customWidth="1"/>
    <col min="9475" max="9475" width="20" style="22" customWidth="1"/>
    <col min="9476" max="9476" width="23.28515625" style="22" customWidth="1"/>
    <col min="9477" max="9477" width="10.42578125" style="22" customWidth="1"/>
    <col min="9478" max="9478" width="12.5703125" style="22" customWidth="1"/>
    <col min="9479" max="9479" width="18.5703125" style="22" customWidth="1"/>
    <col min="9480" max="9724" width="9.140625" style="22"/>
    <col min="9725" max="9725" width="9.7109375" style="22" customWidth="1"/>
    <col min="9726" max="9726" width="2" style="22" customWidth="1"/>
    <col min="9727" max="9727" width="22.85546875" style="22" bestFit="1" customWidth="1"/>
    <col min="9728" max="9728" width="10.7109375" style="22" customWidth="1"/>
    <col min="9729" max="9729" width="15.7109375" style="22" customWidth="1"/>
    <col min="9730" max="9730" width="13.85546875" style="22" customWidth="1"/>
    <col min="9731" max="9731" width="20" style="22" customWidth="1"/>
    <col min="9732" max="9732" width="23.28515625" style="22" customWidth="1"/>
    <col min="9733" max="9733" width="10.42578125" style="22" customWidth="1"/>
    <col min="9734" max="9734" width="12.5703125" style="22" customWidth="1"/>
    <col min="9735" max="9735" width="18.5703125" style="22" customWidth="1"/>
    <col min="9736" max="9980" width="9.140625" style="22"/>
    <col min="9981" max="9981" width="9.7109375" style="22" customWidth="1"/>
    <col min="9982" max="9982" width="2" style="22" customWidth="1"/>
    <col min="9983" max="9983" width="22.85546875" style="22" bestFit="1" customWidth="1"/>
    <col min="9984" max="9984" width="10.7109375" style="22" customWidth="1"/>
    <col min="9985" max="9985" width="15.7109375" style="22" customWidth="1"/>
    <col min="9986" max="9986" width="13.85546875" style="22" customWidth="1"/>
    <col min="9987" max="9987" width="20" style="22" customWidth="1"/>
    <col min="9988" max="9988" width="23.28515625" style="22" customWidth="1"/>
    <col min="9989" max="9989" width="10.42578125" style="22" customWidth="1"/>
    <col min="9990" max="9990" width="12.5703125" style="22" customWidth="1"/>
    <col min="9991" max="9991" width="18.5703125" style="22" customWidth="1"/>
    <col min="9992" max="10236" width="9.140625" style="22"/>
    <col min="10237" max="10237" width="9.7109375" style="22" customWidth="1"/>
    <col min="10238" max="10238" width="2" style="22" customWidth="1"/>
    <col min="10239" max="10239" width="22.85546875" style="22" bestFit="1" customWidth="1"/>
    <col min="10240" max="10240" width="10.7109375" style="22" customWidth="1"/>
    <col min="10241" max="10241" width="15.7109375" style="22" customWidth="1"/>
    <col min="10242" max="10242" width="13.85546875" style="22" customWidth="1"/>
    <col min="10243" max="10243" width="20" style="22" customWidth="1"/>
    <col min="10244" max="10244" width="23.28515625" style="22" customWidth="1"/>
    <col min="10245" max="10245" width="10.42578125" style="22" customWidth="1"/>
    <col min="10246" max="10246" width="12.5703125" style="22" customWidth="1"/>
    <col min="10247" max="10247" width="18.5703125" style="22" customWidth="1"/>
    <col min="10248" max="10492" width="9.140625" style="22"/>
    <col min="10493" max="10493" width="9.7109375" style="22" customWidth="1"/>
    <col min="10494" max="10494" width="2" style="22" customWidth="1"/>
    <col min="10495" max="10495" width="22.85546875" style="22" bestFit="1" customWidth="1"/>
    <col min="10496" max="10496" width="10.7109375" style="22" customWidth="1"/>
    <col min="10497" max="10497" width="15.7109375" style="22" customWidth="1"/>
    <col min="10498" max="10498" width="13.85546875" style="22" customWidth="1"/>
    <col min="10499" max="10499" width="20" style="22" customWidth="1"/>
    <col min="10500" max="10500" width="23.28515625" style="22" customWidth="1"/>
    <col min="10501" max="10501" width="10.42578125" style="22" customWidth="1"/>
    <col min="10502" max="10502" width="12.5703125" style="22" customWidth="1"/>
    <col min="10503" max="10503" width="18.5703125" style="22" customWidth="1"/>
    <col min="10504" max="10748" width="9.140625" style="22"/>
    <col min="10749" max="10749" width="9.7109375" style="22" customWidth="1"/>
    <col min="10750" max="10750" width="2" style="22" customWidth="1"/>
    <col min="10751" max="10751" width="22.85546875" style="22" bestFit="1" customWidth="1"/>
    <col min="10752" max="10752" width="10.7109375" style="22" customWidth="1"/>
    <col min="10753" max="10753" width="15.7109375" style="22" customWidth="1"/>
    <col min="10754" max="10754" width="13.85546875" style="22" customWidth="1"/>
    <col min="10755" max="10755" width="20" style="22" customWidth="1"/>
    <col min="10756" max="10756" width="23.28515625" style="22" customWidth="1"/>
    <col min="10757" max="10757" width="10.42578125" style="22" customWidth="1"/>
    <col min="10758" max="10758" width="12.5703125" style="22" customWidth="1"/>
    <col min="10759" max="10759" width="18.5703125" style="22" customWidth="1"/>
    <col min="10760" max="11004" width="9.140625" style="22"/>
    <col min="11005" max="11005" width="9.7109375" style="22" customWidth="1"/>
    <col min="11006" max="11006" width="2" style="22" customWidth="1"/>
    <col min="11007" max="11007" width="22.85546875" style="22" bestFit="1" customWidth="1"/>
    <col min="11008" max="11008" width="10.7109375" style="22" customWidth="1"/>
    <col min="11009" max="11009" width="15.7109375" style="22" customWidth="1"/>
    <col min="11010" max="11010" width="13.85546875" style="22" customWidth="1"/>
    <col min="11011" max="11011" width="20" style="22" customWidth="1"/>
    <col min="11012" max="11012" width="23.28515625" style="22" customWidth="1"/>
    <col min="11013" max="11013" width="10.42578125" style="22" customWidth="1"/>
    <col min="11014" max="11014" width="12.5703125" style="22" customWidth="1"/>
    <col min="11015" max="11015" width="18.5703125" style="22" customWidth="1"/>
    <col min="11016" max="11260" width="9.140625" style="22"/>
    <col min="11261" max="11261" width="9.7109375" style="22" customWidth="1"/>
    <col min="11262" max="11262" width="2" style="22" customWidth="1"/>
    <col min="11263" max="11263" width="22.85546875" style="22" bestFit="1" customWidth="1"/>
    <col min="11264" max="11264" width="10.7109375" style="22" customWidth="1"/>
    <col min="11265" max="11265" width="15.7109375" style="22" customWidth="1"/>
    <col min="11266" max="11266" width="13.85546875" style="22" customWidth="1"/>
    <col min="11267" max="11267" width="20" style="22" customWidth="1"/>
    <col min="11268" max="11268" width="23.28515625" style="22" customWidth="1"/>
    <col min="11269" max="11269" width="10.42578125" style="22" customWidth="1"/>
    <col min="11270" max="11270" width="12.5703125" style="22" customWidth="1"/>
    <col min="11271" max="11271" width="18.5703125" style="22" customWidth="1"/>
    <col min="11272" max="11516" width="9.140625" style="22"/>
    <col min="11517" max="11517" width="9.7109375" style="22" customWidth="1"/>
    <col min="11518" max="11518" width="2" style="22" customWidth="1"/>
    <col min="11519" max="11519" width="22.85546875" style="22" bestFit="1" customWidth="1"/>
    <col min="11520" max="11520" width="10.7109375" style="22" customWidth="1"/>
    <col min="11521" max="11521" width="15.7109375" style="22" customWidth="1"/>
    <col min="11522" max="11522" width="13.85546875" style="22" customWidth="1"/>
    <col min="11523" max="11523" width="20" style="22" customWidth="1"/>
    <col min="11524" max="11524" width="23.28515625" style="22" customWidth="1"/>
    <col min="11525" max="11525" width="10.42578125" style="22" customWidth="1"/>
    <col min="11526" max="11526" width="12.5703125" style="22" customWidth="1"/>
    <col min="11527" max="11527" width="18.5703125" style="22" customWidth="1"/>
    <col min="11528" max="11772" width="9.140625" style="22"/>
    <col min="11773" max="11773" width="9.7109375" style="22" customWidth="1"/>
    <col min="11774" max="11774" width="2" style="22" customWidth="1"/>
    <col min="11775" max="11775" width="22.85546875" style="22" bestFit="1" customWidth="1"/>
    <col min="11776" max="11776" width="10.7109375" style="22" customWidth="1"/>
    <col min="11777" max="11777" width="15.7109375" style="22" customWidth="1"/>
    <col min="11778" max="11778" width="13.85546875" style="22" customWidth="1"/>
    <col min="11779" max="11779" width="20" style="22" customWidth="1"/>
    <col min="11780" max="11780" width="23.28515625" style="22" customWidth="1"/>
    <col min="11781" max="11781" width="10.42578125" style="22" customWidth="1"/>
    <col min="11782" max="11782" width="12.5703125" style="22" customWidth="1"/>
    <col min="11783" max="11783" width="18.5703125" style="22" customWidth="1"/>
    <col min="11784" max="12028" width="9.140625" style="22"/>
    <col min="12029" max="12029" width="9.7109375" style="22" customWidth="1"/>
    <col min="12030" max="12030" width="2" style="22" customWidth="1"/>
    <col min="12031" max="12031" width="22.85546875" style="22" bestFit="1" customWidth="1"/>
    <col min="12032" max="12032" width="10.7109375" style="22" customWidth="1"/>
    <col min="12033" max="12033" width="15.7109375" style="22" customWidth="1"/>
    <col min="12034" max="12034" width="13.85546875" style="22" customWidth="1"/>
    <col min="12035" max="12035" width="20" style="22" customWidth="1"/>
    <col min="12036" max="12036" width="23.28515625" style="22" customWidth="1"/>
    <col min="12037" max="12037" width="10.42578125" style="22" customWidth="1"/>
    <col min="12038" max="12038" width="12.5703125" style="22" customWidth="1"/>
    <col min="12039" max="12039" width="18.5703125" style="22" customWidth="1"/>
    <col min="12040" max="12284" width="9.140625" style="22"/>
    <col min="12285" max="12285" width="9.7109375" style="22" customWidth="1"/>
    <col min="12286" max="12286" width="2" style="22" customWidth="1"/>
    <col min="12287" max="12287" width="22.85546875" style="22" bestFit="1" customWidth="1"/>
    <col min="12288" max="12288" width="10.7109375" style="22" customWidth="1"/>
    <col min="12289" max="12289" width="15.7109375" style="22" customWidth="1"/>
    <col min="12290" max="12290" width="13.85546875" style="22" customWidth="1"/>
    <col min="12291" max="12291" width="20" style="22" customWidth="1"/>
    <col min="12292" max="12292" width="23.28515625" style="22" customWidth="1"/>
    <col min="12293" max="12293" width="10.42578125" style="22" customWidth="1"/>
    <col min="12294" max="12294" width="12.5703125" style="22" customWidth="1"/>
    <col min="12295" max="12295" width="18.5703125" style="22" customWidth="1"/>
    <col min="12296" max="12540" width="9.140625" style="22"/>
    <col min="12541" max="12541" width="9.7109375" style="22" customWidth="1"/>
    <col min="12542" max="12542" width="2" style="22" customWidth="1"/>
    <col min="12543" max="12543" width="22.85546875" style="22" bestFit="1" customWidth="1"/>
    <col min="12544" max="12544" width="10.7109375" style="22" customWidth="1"/>
    <col min="12545" max="12545" width="15.7109375" style="22" customWidth="1"/>
    <col min="12546" max="12546" width="13.85546875" style="22" customWidth="1"/>
    <col min="12547" max="12547" width="20" style="22" customWidth="1"/>
    <col min="12548" max="12548" width="23.28515625" style="22" customWidth="1"/>
    <col min="12549" max="12549" width="10.42578125" style="22" customWidth="1"/>
    <col min="12550" max="12550" width="12.5703125" style="22" customWidth="1"/>
    <col min="12551" max="12551" width="18.5703125" style="22" customWidth="1"/>
    <col min="12552" max="12796" width="9.140625" style="22"/>
    <col min="12797" max="12797" width="9.7109375" style="22" customWidth="1"/>
    <col min="12798" max="12798" width="2" style="22" customWidth="1"/>
    <col min="12799" max="12799" width="22.85546875" style="22" bestFit="1" customWidth="1"/>
    <col min="12800" max="12800" width="10.7109375" style="22" customWidth="1"/>
    <col min="12801" max="12801" width="15.7109375" style="22" customWidth="1"/>
    <col min="12802" max="12802" width="13.85546875" style="22" customWidth="1"/>
    <col min="12803" max="12803" width="20" style="22" customWidth="1"/>
    <col min="12804" max="12804" width="23.28515625" style="22" customWidth="1"/>
    <col min="12805" max="12805" width="10.42578125" style="22" customWidth="1"/>
    <col min="12806" max="12806" width="12.5703125" style="22" customWidth="1"/>
    <col min="12807" max="12807" width="18.5703125" style="22" customWidth="1"/>
    <col min="12808" max="13052" width="9.140625" style="22"/>
    <col min="13053" max="13053" width="9.7109375" style="22" customWidth="1"/>
    <col min="13054" max="13054" width="2" style="22" customWidth="1"/>
    <col min="13055" max="13055" width="22.85546875" style="22" bestFit="1" customWidth="1"/>
    <col min="13056" max="13056" width="10.7109375" style="22" customWidth="1"/>
    <col min="13057" max="13057" width="15.7109375" style="22" customWidth="1"/>
    <col min="13058" max="13058" width="13.85546875" style="22" customWidth="1"/>
    <col min="13059" max="13059" width="20" style="22" customWidth="1"/>
    <col min="13060" max="13060" width="23.28515625" style="22" customWidth="1"/>
    <col min="13061" max="13061" width="10.42578125" style="22" customWidth="1"/>
    <col min="13062" max="13062" width="12.5703125" style="22" customWidth="1"/>
    <col min="13063" max="13063" width="18.5703125" style="22" customWidth="1"/>
    <col min="13064" max="13308" width="9.140625" style="22"/>
    <col min="13309" max="13309" width="9.7109375" style="22" customWidth="1"/>
    <col min="13310" max="13310" width="2" style="22" customWidth="1"/>
    <col min="13311" max="13311" width="22.85546875" style="22" bestFit="1" customWidth="1"/>
    <col min="13312" max="13312" width="10.7109375" style="22" customWidth="1"/>
    <col min="13313" max="13313" width="15.7109375" style="22" customWidth="1"/>
    <col min="13314" max="13314" width="13.85546875" style="22" customWidth="1"/>
    <col min="13315" max="13315" width="20" style="22" customWidth="1"/>
    <col min="13316" max="13316" width="23.28515625" style="22" customWidth="1"/>
    <col min="13317" max="13317" width="10.42578125" style="22" customWidth="1"/>
    <col min="13318" max="13318" width="12.5703125" style="22" customWidth="1"/>
    <col min="13319" max="13319" width="18.5703125" style="22" customWidth="1"/>
    <col min="13320" max="13564" width="9.140625" style="22"/>
    <col min="13565" max="13565" width="9.7109375" style="22" customWidth="1"/>
    <col min="13566" max="13566" width="2" style="22" customWidth="1"/>
    <col min="13567" max="13567" width="22.85546875" style="22" bestFit="1" customWidth="1"/>
    <col min="13568" max="13568" width="10.7109375" style="22" customWidth="1"/>
    <col min="13569" max="13569" width="15.7109375" style="22" customWidth="1"/>
    <col min="13570" max="13570" width="13.85546875" style="22" customWidth="1"/>
    <col min="13571" max="13571" width="20" style="22" customWidth="1"/>
    <col min="13572" max="13572" width="23.28515625" style="22" customWidth="1"/>
    <col min="13573" max="13573" width="10.42578125" style="22" customWidth="1"/>
    <col min="13574" max="13574" width="12.5703125" style="22" customWidth="1"/>
    <col min="13575" max="13575" width="18.5703125" style="22" customWidth="1"/>
    <col min="13576" max="13820" width="9.140625" style="22"/>
    <col min="13821" max="13821" width="9.7109375" style="22" customWidth="1"/>
    <col min="13822" max="13822" width="2" style="22" customWidth="1"/>
    <col min="13823" max="13823" width="22.85546875" style="22" bestFit="1" customWidth="1"/>
    <col min="13824" max="13824" width="10.7109375" style="22" customWidth="1"/>
    <col min="13825" max="13825" width="15.7109375" style="22" customWidth="1"/>
    <col min="13826" max="13826" width="13.85546875" style="22" customWidth="1"/>
    <col min="13827" max="13827" width="20" style="22" customWidth="1"/>
    <col min="13828" max="13828" width="23.28515625" style="22" customWidth="1"/>
    <col min="13829" max="13829" width="10.42578125" style="22" customWidth="1"/>
    <col min="13830" max="13830" width="12.5703125" style="22" customWidth="1"/>
    <col min="13831" max="13831" width="18.5703125" style="22" customWidth="1"/>
    <col min="13832" max="14076" width="9.140625" style="22"/>
    <col min="14077" max="14077" width="9.7109375" style="22" customWidth="1"/>
    <col min="14078" max="14078" width="2" style="22" customWidth="1"/>
    <col min="14079" max="14079" width="22.85546875" style="22" bestFit="1" customWidth="1"/>
    <col min="14080" max="14080" width="10.7109375" style="22" customWidth="1"/>
    <col min="14081" max="14081" width="15.7109375" style="22" customWidth="1"/>
    <col min="14082" max="14082" width="13.85546875" style="22" customWidth="1"/>
    <col min="14083" max="14083" width="20" style="22" customWidth="1"/>
    <col min="14084" max="14084" width="23.28515625" style="22" customWidth="1"/>
    <col min="14085" max="14085" width="10.42578125" style="22" customWidth="1"/>
    <col min="14086" max="14086" width="12.5703125" style="22" customWidth="1"/>
    <col min="14087" max="14087" width="18.5703125" style="22" customWidth="1"/>
    <col min="14088" max="14332" width="9.140625" style="22"/>
    <col min="14333" max="14333" width="9.7109375" style="22" customWidth="1"/>
    <col min="14334" max="14334" width="2" style="22" customWidth="1"/>
    <col min="14335" max="14335" width="22.85546875" style="22" bestFit="1" customWidth="1"/>
    <col min="14336" max="14336" width="10.7109375" style="22" customWidth="1"/>
    <col min="14337" max="14337" width="15.7109375" style="22" customWidth="1"/>
    <col min="14338" max="14338" width="13.85546875" style="22" customWidth="1"/>
    <col min="14339" max="14339" width="20" style="22" customWidth="1"/>
    <col min="14340" max="14340" width="23.28515625" style="22" customWidth="1"/>
    <col min="14341" max="14341" width="10.42578125" style="22" customWidth="1"/>
    <col min="14342" max="14342" width="12.5703125" style="22" customWidth="1"/>
    <col min="14343" max="14343" width="18.5703125" style="22" customWidth="1"/>
    <col min="14344" max="14588" width="9.140625" style="22"/>
    <col min="14589" max="14589" width="9.7109375" style="22" customWidth="1"/>
    <col min="14590" max="14590" width="2" style="22" customWidth="1"/>
    <col min="14591" max="14591" width="22.85546875" style="22" bestFit="1" customWidth="1"/>
    <col min="14592" max="14592" width="10.7109375" style="22" customWidth="1"/>
    <col min="14593" max="14593" width="15.7109375" style="22" customWidth="1"/>
    <col min="14594" max="14594" width="13.85546875" style="22" customWidth="1"/>
    <col min="14595" max="14595" width="20" style="22" customWidth="1"/>
    <col min="14596" max="14596" width="23.28515625" style="22" customWidth="1"/>
    <col min="14597" max="14597" width="10.42578125" style="22" customWidth="1"/>
    <col min="14598" max="14598" width="12.5703125" style="22" customWidth="1"/>
    <col min="14599" max="14599" width="18.5703125" style="22" customWidth="1"/>
    <col min="14600" max="14844" width="9.140625" style="22"/>
    <col min="14845" max="14845" width="9.7109375" style="22" customWidth="1"/>
    <col min="14846" max="14846" width="2" style="22" customWidth="1"/>
    <col min="14847" max="14847" width="22.85546875" style="22" bestFit="1" customWidth="1"/>
    <col min="14848" max="14848" width="10.7109375" style="22" customWidth="1"/>
    <col min="14849" max="14849" width="15.7109375" style="22" customWidth="1"/>
    <col min="14850" max="14850" width="13.85546875" style="22" customWidth="1"/>
    <col min="14851" max="14851" width="20" style="22" customWidth="1"/>
    <col min="14852" max="14852" width="23.28515625" style="22" customWidth="1"/>
    <col min="14853" max="14853" width="10.42578125" style="22" customWidth="1"/>
    <col min="14854" max="14854" width="12.5703125" style="22" customWidth="1"/>
    <col min="14855" max="14855" width="18.5703125" style="22" customWidth="1"/>
    <col min="14856" max="15100" width="9.140625" style="22"/>
    <col min="15101" max="15101" width="9.7109375" style="22" customWidth="1"/>
    <col min="15102" max="15102" width="2" style="22" customWidth="1"/>
    <col min="15103" max="15103" width="22.85546875" style="22" bestFit="1" customWidth="1"/>
    <col min="15104" max="15104" width="10.7109375" style="22" customWidth="1"/>
    <col min="15105" max="15105" width="15.7109375" style="22" customWidth="1"/>
    <col min="15106" max="15106" width="13.85546875" style="22" customWidth="1"/>
    <col min="15107" max="15107" width="20" style="22" customWidth="1"/>
    <col min="15108" max="15108" width="23.28515625" style="22" customWidth="1"/>
    <col min="15109" max="15109" width="10.42578125" style="22" customWidth="1"/>
    <col min="15110" max="15110" width="12.5703125" style="22" customWidth="1"/>
    <col min="15111" max="15111" width="18.5703125" style="22" customWidth="1"/>
    <col min="15112" max="15356" width="9.140625" style="22"/>
    <col min="15357" max="15357" width="9.7109375" style="22" customWidth="1"/>
    <col min="15358" max="15358" width="2" style="22" customWidth="1"/>
    <col min="15359" max="15359" width="22.85546875" style="22" bestFit="1" customWidth="1"/>
    <col min="15360" max="15360" width="10.7109375" style="22" customWidth="1"/>
    <col min="15361" max="15361" width="15.7109375" style="22" customWidth="1"/>
    <col min="15362" max="15362" width="13.85546875" style="22" customWidth="1"/>
    <col min="15363" max="15363" width="20" style="22" customWidth="1"/>
    <col min="15364" max="15364" width="23.28515625" style="22" customWidth="1"/>
    <col min="15365" max="15365" width="10.42578125" style="22" customWidth="1"/>
    <col min="15366" max="15366" width="12.5703125" style="22" customWidth="1"/>
    <col min="15367" max="15367" width="18.5703125" style="22" customWidth="1"/>
    <col min="15368" max="15612" width="9.140625" style="22"/>
    <col min="15613" max="15613" width="9.7109375" style="22" customWidth="1"/>
    <col min="15614" max="15614" width="2" style="22" customWidth="1"/>
    <col min="15615" max="15615" width="22.85546875" style="22" bestFit="1" customWidth="1"/>
    <col min="15616" max="15616" width="10.7109375" style="22" customWidth="1"/>
    <col min="15617" max="15617" width="15.7109375" style="22" customWidth="1"/>
    <col min="15618" max="15618" width="13.85546875" style="22" customWidth="1"/>
    <col min="15619" max="15619" width="20" style="22" customWidth="1"/>
    <col min="15620" max="15620" width="23.28515625" style="22" customWidth="1"/>
    <col min="15621" max="15621" width="10.42578125" style="22" customWidth="1"/>
    <col min="15622" max="15622" width="12.5703125" style="22" customWidth="1"/>
    <col min="15623" max="15623" width="18.5703125" style="22" customWidth="1"/>
    <col min="15624" max="15868" width="9.140625" style="22"/>
    <col min="15869" max="15869" width="9.7109375" style="22" customWidth="1"/>
    <col min="15870" max="15870" width="2" style="22" customWidth="1"/>
    <col min="15871" max="15871" width="22.85546875" style="22" bestFit="1" customWidth="1"/>
    <col min="15872" max="15872" width="10.7109375" style="22" customWidth="1"/>
    <col min="15873" max="15873" width="15.7109375" style="22" customWidth="1"/>
    <col min="15874" max="15874" width="13.85546875" style="22" customWidth="1"/>
    <col min="15875" max="15875" width="20" style="22" customWidth="1"/>
    <col min="15876" max="15876" width="23.28515625" style="22" customWidth="1"/>
    <col min="15877" max="15877" width="10.42578125" style="22" customWidth="1"/>
    <col min="15878" max="15878" width="12.5703125" style="22" customWidth="1"/>
    <col min="15879" max="15879" width="18.5703125" style="22" customWidth="1"/>
    <col min="15880" max="16124" width="9.140625" style="22"/>
    <col min="16125" max="16125" width="9.7109375" style="22" customWidth="1"/>
    <col min="16126" max="16126" width="2" style="22" customWidth="1"/>
    <col min="16127" max="16127" width="22.85546875" style="22" bestFit="1" customWidth="1"/>
    <col min="16128" max="16128" width="10.7109375" style="22" customWidth="1"/>
    <col min="16129" max="16129" width="15.7109375" style="22" customWidth="1"/>
    <col min="16130" max="16130" width="13.85546875" style="22" customWidth="1"/>
    <col min="16131" max="16131" width="20" style="22" customWidth="1"/>
    <col min="16132" max="16132" width="23.28515625" style="22" customWidth="1"/>
    <col min="16133" max="16133" width="10.42578125" style="22" customWidth="1"/>
    <col min="16134" max="16134" width="12.5703125" style="22" customWidth="1"/>
    <col min="16135" max="16135" width="18.5703125" style="22" customWidth="1"/>
    <col min="16136" max="16384" width="9.140625" style="22"/>
  </cols>
  <sheetData>
    <row r="1" spans="1:13" ht="20.100000000000001" customHeight="1" thickBot="1" x14ac:dyDescent="0.25">
      <c r="A1" s="112" t="s">
        <v>522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20.100000000000001" customHeight="1" thickTop="1" x14ac:dyDescent="0.2">
      <c r="A2" s="32"/>
      <c r="B2" s="33"/>
      <c r="C2" s="33"/>
      <c r="D2" s="33"/>
      <c r="E2" s="33"/>
      <c r="F2" s="33"/>
      <c r="G2" s="34"/>
      <c r="H2" s="35"/>
      <c r="I2" s="36"/>
      <c r="J2" s="113"/>
      <c r="K2" s="114"/>
      <c r="L2" s="114"/>
      <c r="M2" s="115"/>
    </row>
    <row r="3" spans="1:13" ht="20.100000000000001" customHeight="1" x14ac:dyDescent="0.2">
      <c r="A3" s="35"/>
      <c r="B3" s="28"/>
      <c r="C3" s="28"/>
      <c r="D3" s="28"/>
      <c r="E3" s="28"/>
      <c r="F3" s="28"/>
      <c r="G3" s="37"/>
      <c r="H3" s="28"/>
      <c r="I3" s="36"/>
      <c r="J3" s="116"/>
      <c r="K3" s="117"/>
      <c r="L3" s="117"/>
      <c r="M3" s="118"/>
    </row>
    <row r="4" spans="1:13" ht="20.100000000000001" customHeight="1" x14ac:dyDescent="0.2">
      <c r="A4" s="38"/>
      <c r="B4" s="39"/>
      <c r="C4" s="39"/>
      <c r="D4" s="39"/>
      <c r="E4" s="39"/>
      <c r="F4" s="39"/>
      <c r="G4" s="40"/>
      <c r="H4" s="39"/>
      <c r="I4" s="36" t="s">
        <v>523</v>
      </c>
      <c r="J4" s="119">
        <v>1850</v>
      </c>
      <c r="K4" s="110"/>
      <c r="L4" s="110"/>
      <c r="M4" s="111"/>
    </row>
    <row r="5" spans="1:13" ht="20.100000000000001" customHeight="1" x14ac:dyDescent="0.2">
      <c r="A5" s="35"/>
      <c r="B5" s="28"/>
      <c r="C5" s="28"/>
      <c r="D5" s="28"/>
      <c r="E5" s="28"/>
      <c r="F5" s="28"/>
      <c r="G5" s="37"/>
      <c r="H5" s="28"/>
      <c r="I5" s="36" t="s">
        <v>524</v>
      </c>
      <c r="J5" s="109" t="s">
        <v>525</v>
      </c>
      <c r="K5" s="110"/>
      <c r="L5" s="110"/>
      <c r="M5" s="111"/>
    </row>
    <row r="6" spans="1:13" ht="20.100000000000001" customHeight="1" x14ac:dyDescent="0.2">
      <c r="A6" s="35"/>
      <c r="B6" s="28"/>
      <c r="C6" s="28"/>
      <c r="D6" s="28"/>
      <c r="E6" s="28"/>
      <c r="F6" s="28"/>
      <c r="G6" s="37"/>
      <c r="H6" s="28"/>
      <c r="I6" s="41" t="s">
        <v>526</v>
      </c>
      <c r="J6" s="109" t="s">
        <v>527</v>
      </c>
      <c r="K6" s="110"/>
      <c r="L6" s="110"/>
      <c r="M6" s="111"/>
    </row>
    <row r="7" spans="1:13" ht="20.100000000000001" customHeight="1" x14ac:dyDescent="0.2">
      <c r="A7" s="35"/>
      <c r="B7" s="28"/>
      <c r="C7" s="28"/>
      <c r="D7" s="28"/>
      <c r="E7" s="28"/>
      <c r="F7" s="28"/>
      <c r="G7" s="37"/>
      <c r="H7" s="28"/>
      <c r="I7" s="42" t="s">
        <v>200</v>
      </c>
      <c r="J7" s="43" t="s">
        <v>201</v>
      </c>
      <c r="K7" s="28"/>
      <c r="L7" s="28"/>
      <c r="M7" s="28"/>
    </row>
    <row r="8" spans="1:13" ht="20.100000000000001" customHeight="1" x14ac:dyDescent="0.2">
      <c r="A8" s="35"/>
      <c r="B8" s="28"/>
      <c r="C8" s="28"/>
      <c r="D8" s="28"/>
      <c r="E8" s="28"/>
      <c r="F8" s="28"/>
      <c r="G8" s="37"/>
      <c r="H8" s="28"/>
      <c r="I8" s="27"/>
      <c r="J8" s="80"/>
      <c r="K8" s="28"/>
      <c r="L8" s="28"/>
      <c r="M8" s="28"/>
    </row>
    <row r="9" spans="1:13" ht="20.100000000000001" customHeight="1" x14ac:dyDescent="0.2">
      <c r="A9" s="35"/>
      <c r="B9" s="28"/>
      <c r="C9" s="28"/>
      <c r="D9" s="28"/>
      <c r="E9" s="28"/>
      <c r="F9" s="28"/>
      <c r="G9" s="37"/>
      <c r="H9" s="28"/>
      <c r="I9" s="27"/>
      <c r="J9" s="44"/>
      <c r="K9" s="44"/>
    </row>
    <row r="10" spans="1:13" ht="20.100000000000001" customHeight="1" x14ac:dyDescent="0.2">
      <c r="A10" s="35"/>
      <c r="B10" s="28"/>
      <c r="C10" s="28"/>
      <c r="D10" s="28"/>
      <c r="E10" s="28"/>
      <c r="F10" s="28"/>
      <c r="G10" s="37"/>
      <c r="H10" s="28"/>
      <c r="I10" s="28"/>
      <c r="J10" s="46"/>
      <c r="K10" s="46"/>
      <c r="L10" s="46"/>
      <c r="M10" s="46"/>
    </row>
    <row r="11" spans="1:13" ht="20.100000000000001" customHeight="1" x14ac:dyDescent="0.2">
      <c r="A11" s="35"/>
      <c r="B11" s="28"/>
      <c r="C11" s="28"/>
      <c r="D11" s="28"/>
      <c r="E11" s="28"/>
      <c r="F11" s="28"/>
      <c r="G11" s="37"/>
      <c r="H11" s="28"/>
      <c r="I11" s="27"/>
      <c r="J11" s="27"/>
      <c r="K11" s="27"/>
      <c r="L11" s="47"/>
      <c r="M11" s="28"/>
    </row>
    <row r="12" spans="1:13" ht="20.100000000000001" customHeight="1" x14ac:dyDescent="0.2">
      <c r="A12" s="35"/>
      <c r="B12" s="28"/>
      <c r="C12" s="28"/>
      <c r="D12" s="28"/>
      <c r="E12" s="28"/>
      <c r="F12" s="28"/>
      <c r="G12" s="37"/>
      <c r="H12" s="28"/>
      <c r="I12" s="48"/>
      <c r="J12" s="45"/>
      <c r="K12" s="48"/>
      <c r="L12" s="49"/>
      <c r="M12" s="48"/>
    </row>
    <row r="13" spans="1:13" ht="20.100000000000001" customHeight="1" x14ac:dyDescent="0.2">
      <c r="A13" s="35"/>
      <c r="B13" s="28"/>
      <c r="C13" s="28"/>
      <c r="D13" s="28"/>
      <c r="E13" s="28"/>
      <c r="F13" s="28"/>
      <c r="G13" s="37"/>
      <c r="H13" s="28"/>
      <c r="I13" s="48"/>
      <c r="J13" s="48"/>
      <c r="K13" s="48"/>
      <c r="L13" s="48"/>
      <c r="M13" s="48"/>
    </row>
    <row r="14" spans="1:13" ht="20.100000000000001" customHeight="1" x14ac:dyDescent="0.2">
      <c r="A14" s="35"/>
      <c r="B14" s="28"/>
      <c r="C14" s="28"/>
      <c r="D14" s="28"/>
      <c r="E14" s="28"/>
      <c r="F14" s="28"/>
      <c r="G14" s="37"/>
      <c r="H14" s="28"/>
      <c r="I14" s="48"/>
      <c r="J14" s="48"/>
      <c r="K14" s="48"/>
      <c r="L14" s="48"/>
      <c r="M14" s="48"/>
    </row>
    <row r="15" spans="1:13" ht="20.100000000000001" customHeight="1" x14ac:dyDescent="0.2">
      <c r="A15" s="35"/>
      <c r="B15" s="28"/>
      <c r="C15" s="28"/>
      <c r="D15" s="28"/>
      <c r="E15" s="28"/>
      <c r="F15" s="28"/>
      <c r="G15" s="37"/>
      <c r="H15" s="28"/>
      <c r="I15" s="48"/>
      <c r="J15" s="48"/>
      <c r="K15" s="48"/>
      <c r="L15" s="48"/>
      <c r="M15" s="48"/>
    </row>
    <row r="16" spans="1:13" ht="20.100000000000001" customHeight="1" x14ac:dyDescent="0.2">
      <c r="A16" s="35"/>
      <c r="B16" s="28"/>
      <c r="C16" s="28"/>
      <c r="D16" s="28"/>
      <c r="E16" s="28"/>
      <c r="F16" s="28"/>
      <c r="G16" s="37"/>
      <c r="H16" s="28"/>
    </row>
    <row r="17" spans="1:13" ht="20.100000000000001" customHeight="1" x14ac:dyDescent="0.2">
      <c r="A17" s="35"/>
      <c r="B17" s="28"/>
      <c r="C17" s="28"/>
      <c r="D17" s="28"/>
      <c r="E17" s="28"/>
      <c r="F17" s="28"/>
      <c r="G17" s="37"/>
      <c r="H17" s="28"/>
    </row>
    <row r="18" spans="1:13" ht="20.100000000000001" customHeight="1" x14ac:dyDescent="0.2">
      <c r="A18" s="35"/>
      <c r="B18" s="28"/>
      <c r="C18" s="28"/>
      <c r="D18" s="28"/>
      <c r="E18" s="28"/>
      <c r="F18" s="28"/>
      <c r="G18" s="37"/>
      <c r="H18" s="28"/>
      <c r="I18" s="28"/>
      <c r="J18" s="39"/>
      <c r="K18" s="39"/>
      <c r="L18" s="51"/>
      <c r="M18" s="39"/>
    </row>
    <row r="19" spans="1:13" ht="20.100000000000001" customHeight="1" x14ac:dyDescent="0.2">
      <c r="A19" s="35"/>
      <c r="B19" s="28"/>
      <c r="C19" s="28"/>
      <c r="D19" s="28"/>
      <c r="E19" s="28"/>
      <c r="F19" s="28"/>
      <c r="G19" s="37"/>
      <c r="H19" s="28"/>
      <c r="I19" s="28"/>
      <c r="J19" s="39"/>
      <c r="K19" s="39"/>
      <c r="L19" s="51"/>
      <c r="M19" s="39"/>
    </row>
    <row r="20" spans="1:13" ht="20.100000000000001" customHeight="1" x14ac:dyDescent="0.2">
      <c r="A20" s="35"/>
      <c r="B20" s="28"/>
      <c r="C20" s="28"/>
      <c r="D20" s="28"/>
      <c r="E20" s="28"/>
      <c r="F20" s="28"/>
      <c r="G20" s="37"/>
      <c r="H20" s="28"/>
      <c r="I20" s="28"/>
      <c r="J20" s="39"/>
      <c r="K20" s="39"/>
      <c r="L20" s="39"/>
      <c r="M20" s="39"/>
    </row>
    <row r="21" spans="1:13" ht="20.100000000000001" customHeight="1" x14ac:dyDescent="0.2">
      <c r="A21" s="35"/>
      <c r="B21" s="28"/>
      <c r="C21" s="28"/>
      <c r="D21" s="28"/>
      <c r="E21" s="28"/>
      <c r="F21" s="28"/>
      <c r="G21" s="37"/>
      <c r="H21" s="28"/>
      <c r="I21" s="28"/>
      <c r="J21" s="39"/>
      <c r="K21" s="39"/>
      <c r="L21" s="39"/>
      <c r="M21" s="39"/>
    </row>
    <row r="22" spans="1:13" ht="20.100000000000001" customHeight="1" x14ac:dyDescent="0.2">
      <c r="A22" s="35"/>
      <c r="B22" s="28"/>
      <c r="C22" s="28"/>
      <c r="D22" s="28"/>
      <c r="E22" s="28"/>
      <c r="F22" s="28"/>
      <c r="G22" s="37"/>
      <c r="H22" s="28"/>
      <c r="I22" s="28"/>
      <c r="J22" s="39"/>
      <c r="K22" s="39"/>
      <c r="L22" s="39"/>
      <c r="M22" s="39"/>
    </row>
    <row r="23" spans="1:13" ht="20.100000000000001" customHeight="1" x14ac:dyDescent="0.2">
      <c r="A23" s="35"/>
      <c r="B23" s="28"/>
      <c r="C23" s="28"/>
      <c r="D23" s="28"/>
      <c r="E23" s="28"/>
      <c r="F23" s="28"/>
      <c r="G23" s="37"/>
      <c r="H23" s="28"/>
      <c r="I23" s="28"/>
      <c r="J23" s="39"/>
      <c r="K23" s="39"/>
      <c r="L23" s="39"/>
      <c r="M23" s="39"/>
    </row>
    <row r="24" spans="1:13" ht="20.100000000000001" customHeight="1" x14ac:dyDescent="0.2">
      <c r="A24" s="35"/>
      <c r="B24" s="28"/>
      <c r="C24" s="28"/>
      <c r="D24" s="28"/>
      <c r="E24" s="28"/>
      <c r="F24" s="28"/>
      <c r="G24" s="37"/>
      <c r="H24" s="28"/>
      <c r="I24" s="28"/>
      <c r="J24" s="39"/>
      <c r="K24" s="39"/>
      <c r="L24" s="39"/>
      <c r="M24" s="39"/>
    </row>
    <row r="25" spans="1:13" ht="20.100000000000001" customHeight="1" x14ac:dyDescent="0.2">
      <c r="A25" s="35"/>
      <c r="B25" s="28"/>
      <c r="C25" s="28"/>
      <c r="D25" s="28"/>
      <c r="E25" s="28"/>
      <c r="F25" s="28"/>
      <c r="G25" s="37"/>
      <c r="H25" s="28"/>
      <c r="I25" s="28"/>
      <c r="J25" s="52"/>
      <c r="K25" s="52"/>
      <c r="L25" s="52"/>
      <c r="M25" s="52"/>
    </row>
    <row r="26" spans="1:13" ht="20.100000000000001" customHeight="1" thickBot="1" x14ac:dyDescent="0.25">
      <c r="A26" s="53"/>
      <c r="B26" s="54"/>
      <c r="C26" s="54"/>
      <c r="D26" s="54"/>
      <c r="E26" s="54"/>
      <c r="F26" s="54"/>
      <c r="G26" s="55"/>
      <c r="H26" s="28"/>
      <c r="I26" s="28"/>
      <c r="J26" s="52"/>
      <c r="K26" s="52"/>
      <c r="L26" s="52"/>
      <c r="M26" s="52"/>
    </row>
    <row r="27" spans="1:13" ht="20.100000000000001" customHeight="1" thickTop="1" thickBot="1" x14ac:dyDescent="0.25">
      <c r="A27" s="112" t="s">
        <v>522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</row>
    <row r="28" spans="1:13" ht="20.100000000000001" customHeight="1" thickTop="1" x14ac:dyDescent="0.2">
      <c r="A28" s="32"/>
      <c r="B28" s="33"/>
      <c r="C28" s="33"/>
      <c r="D28" s="33"/>
      <c r="E28" s="33"/>
      <c r="F28" s="33"/>
      <c r="G28" s="34"/>
      <c r="H28" s="35"/>
      <c r="I28" s="36"/>
      <c r="J28" s="113"/>
      <c r="K28" s="114"/>
      <c r="L28" s="114"/>
      <c r="M28" s="115"/>
    </row>
    <row r="29" spans="1:13" ht="20.100000000000001" customHeight="1" x14ac:dyDescent="0.2">
      <c r="A29" s="35"/>
      <c r="B29" s="28"/>
      <c r="C29" s="28"/>
      <c r="D29" s="28"/>
      <c r="E29" s="28"/>
      <c r="F29" s="28"/>
      <c r="G29" s="37"/>
      <c r="H29" s="28"/>
      <c r="I29" s="36"/>
      <c r="J29" s="116"/>
      <c r="K29" s="117"/>
      <c r="L29" s="117"/>
      <c r="M29" s="118"/>
    </row>
    <row r="30" spans="1:13" ht="20.100000000000001" customHeight="1" x14ac:dyDescent="0.2">
      <c r="A30" s="38"/>
      <c r="B30" s="39"/>
      <c r="C30" s="39"/>
      <c r="D30" s="39"/>
      <c r="E30" s="39"/>
      <c r="F30" s="39"/>
      <c r="G30" s="40"/>
      <c r="H30" s="39"/>
      <c r="I30" s="36" t="s">
        <v>523</v>
      </c>
      <c r="J30" s="119">
        <v>1850</v>
      </c>
      <c r="K30" s="110"/>
      <c r="L30" s="110"/>
      <c r="M30" s="111"/>
    </row>
    <row r="31" spans="1:13" ht="20.100000000000001" customHeight="1" x14ac:dyDescent="0.2">
      <c r="A31" s="35"/>
      <c r="B31" s="28"/>
      <c r="C31" s="28"/>
      <c r="D31" s="28"/>
      <c r="E31" s="28"/>
      <c r="F31" s="28"/>
      <c r="G31" s="37"/>
      <c r="H31" s="28"/>
      <c r="I31" s="36" t="s">
        <v>524</v>
      </c>
      <c r="J31" s="109" t="s">
        <v>525</v>
      </c>
      <c r="K31" s="110"/>
      <c r="L31" s="110"/>
      <c r="M31" s="111"/>
    </row>
    <row r="32" spans="1:13" ht="20.100000000000001" customHeight="1" x14ac:dyDescent="0.2">
      <c r="A32" s="35"/>
      <c r="B32" s="28"/>
      <c r="C32" s="28"/>
      <c r="D32" s="28"/>
      <c r="E32" s="28"/>
      <c r="F32" s="28"/>
      <c r="G32" s="37"/>
      <c r="H32" s="28"/>
      <c r="I32" s="41" t="s">
        <v>526</v>
      </c>
      <c r="J32" s="109" t="s">
        <v>527</v>
      </c>
      <c r="K32" s="110"/>
      <c r="L32" s="110"/>
      <c r="M32" s="111"/>
    </row>
    <row r="33" spans="1:13" ht="20.100000000000001" customHeight="1" x14ac:dyDescent="0.2">
      <c r="A33" s="35"/>
      <c r="B33" s="28"/>
      <c r="C33" s="28"/>
      <c r="D33" s="28"/>
      <c r="E33" s="28"/>
      <c r="F33" s="28"/>
      <c r="G33" s="37"/>
      <c r="H33" s="28"/>
      <c r="I33" s="42" t="s">
        <v>195</v>
      </c>
      <c r="J33" s="43" t="s">
        <v>196</v>
      </c>
      <c r="K33" s="28"/>
      <c r="L33" s="28"/>
      <c r="M33" s="28"/>
    </row>
    <row r="34" spans="1:13" ht="20.100000000000001" customHeight="1" x14ac:dyDescent="0.2">
      <c r="A34" s="35"/>
      <c r="B34" s="28"/>
      <c r="C34" s="28"/>
      <c r="D34" s="28"/>
      <c r="E34" s="28"/>
      <c r="F34" s="28"/>
      <c r="G34" s="37"/>
      <c r="H34" s="28"/>
      <c r="I34" s="27"/>
      <c r="J34" s="80"/>
      <c r="K34" s="28"/>
      <c r="L34" s="28"/>
      <c r="M34" s="28"/>
    </row>
    <row r="35" spans="1:13" ht="20.100000000000001" customHeight="1" x14ac:dyDescent="0.2">
      <c r="A35" s="35"/>
      <c r="B35" s="28"/>
      <c r="C35" s="28"/>
      <c r="D35" s="28"/>
      <c r="E35" s="28"/>
      <c r="F35" s="28"/>
      <c r="G35" s="37"/>
      <c r="H35" s="28"/>
      <c r="I35" s="27"/>
      <c r="J35" s="44"/>
      <c r="K35" s="44"/>
      <c r="L35" s="44"/>
      <c r="M35" s="44"/>
    </row>
    <row r="36" spans="1:13" ht="20.100000000000001" customHeight="1" x14ac:dyDescent="0.2">
      <c r="A36" s="35"/>
      <c r="B36" s="28"/>
      <c r="C36" s="28"/>
      <c r="D36" s="28"/>
      <c r="E36" s="28"/>
      <c r="F36" s="28"/>
      <c r="G36" s="37"/>
      <c r="H36" s="28"/>
      <c r="I36" s="28"/>
      <c r="J36" s="46"/>
      <c r="K36" s="46"/>
      <c r="L36" s="46"/>
      <c r="M36" s="46"/>
    </row>
    <row r="37" spans="1:13" ht="20.100000000000001" customHeight="1" x14ac:dyDescent="0.2">
      <c r="A37" s="35"/>
      <c r="B37" s="28"/>
      <c r="C37" s="28"/>
      <c r="D37" s="28"/>
      <c r="E37" s="28"/>
      <c r="F37" s="28"/>
      <c r="G37" s="37"/>
      <c r="H37" s="28"/>
      <c r="I37" s="27"/>
      <c r="J37" s="27"/>
      <c r="K37" s="27"/>
      <c r="L37" s="47"/>
      <c r="M37" s="28"/>
    </row>
    <row r="38" spans="1:13" ht="20.100000000000001" customHeight="1" x14ac:dyDescent="0.2">
      <c r="A38" s="35"/>
      <c r="B38" s="28"/>
      <c r="C38" s="28"/>
      <c r="D38" s="28"/>
      <c r="E38" s="28"/>
      <c r="F38" s="28"/>
      <c r="G38" s="37"/>
      <c r="H38" s="28"/>
      <c r="I38" s="48"/>
      <c r="J38" s="45"/>
      <c r="K38" s="48"/>
      <c r="M38" s="48"/>
    </row>
    <row r="39" spans="1:13" ht="20.100000000000001" customHeight="1" x14ac:dyDescent="0.2">
      <c r="A39" s="35"/>
      <c r="B39" s="28"/>
      <c r="C39" s="28"/>
      <c r="D39" s="28"/>
      <c r="E39" s="28"/>
      <c r="F39" s="28"/>
      <c r="G39" s="37"/>
      <c r="H39" s="28"/>
      <c r="I39" s="48"/>
      <c r="J39" s="48"/>
      <c r="K39" s="48"/>
      <c r="L39" s="48"/>
      <c r="M39" s="48"/>
    </row>
    <row r="40" spans="1:13" ht="20.100000000000001" customHeight="1" x14ac:dyDescent="0.2">
      <c r="A40" s="35"/>
      <c r="B40" s="28"/>
      <c r="C40" s="28"/>
      <c r="D40" s="28"/>
      <c r="E40" s="28"/>
      <c r="F40" s="28"/>
      <c r="G40" s="37"/>
      <c r="H40" s="28"/>
      <c r="I40" s="39"/>
      <c r="J40" s="39"/>
      <c r="K40" s="39"/>
      <c r="L40" s="28"/>
      <c r="M40" s="48"/>
    </row>
    <row r="41" spans="1:13" ht="20.100000000000001" customHeight="1" x14ac:dyDescent="0.2">
      <c r="A41" s="35"/>
      <c r="B41" s="28"/>
      <c r="C41" s="28"/>
      <c r="D41" s="28"/>
      <c r="E41" s="28"/>
      <c r="F41" s="28"/>
      <c r="G41" s="37"/>
      <c r="H41" s="28"/>
      <c r="I41" s="39"/>
      <c r="J41" s="39"/>
      <c r="K41" s="39"/>
      <c r="L41" s="56"/>
      <c r="M41" s="48"/>
    </row>
    <row r="42" spans="1:13" ht="20.100000000000001" customHeight="1" x14ac:dyDescent="0.2">
      <c r="A42" s="35"/>
      <c r="B42" s="28"/>
      <c r="C42" s="28"/>
      <c r="D42" s="28"/>
      <c r="E42" s="28"/>
      <c r="F42" s="28"/>
      <c r="G42" s="37"/>
      <c r="H42" s="28"/>
      <c r="I42" s="28"/>
      <c r="J42" s="39"/>
      <c r="K42" s="39"/>
      <c r="L42" s="51"/>
      <c r="M42" s="39"/>
    </row>
    <row r="43" spans="1:13" ht="20.100000000000001" customHeight="1" x14ac:dyDescent="0.2">
      <c r="A43" s="35"/>
      <c r="B43" s="28"/>
      <c r="C43" s="28"/>
      <c r="D43" s="28"/>
      <c r="E43" s="28"/>
      <c r="F43" s="28"/>
      <c r="G43" s="37"/>
      <c r="H43" s="28"/>
      <c r="I43" s="28"/>
      <c r="J43" s="39"/>
      <c r="K43" s="39"/>
      <c r="L43" s="51"/>
      <c r="M43" s="39"/>
    </row>
    <row r="44" spans="1:13" ht="20.100000000000001" customHeight="1" x14ac:dyDescent="0.2">
      <c r="A44" s="35"/>
      <c r="B44" s="28"/>
      <c r="C44" s="28"/>
      <c r="D44" s="28"/>
      <c r="E44" s="28"/>
      <c r="F44" s="28"/>
      <c r="G44" s="37"/>
      <c r="H44" s="28"/>
      <c r="I44" s="28"/>
      <c r="J44" s="39"/>
      <c r="K44" s="39"/>
      <c r="L44" s="51"/>
      <c r="M44" s="39"/>
    </row>
    <row r="45" spans="1:13" ht="20.100000000000001" customHeight="1" x14ac:dyDescent="0.2">
      <c r="A45" s="35"/>
      <c r="B45" s="28"/>
      <c r="C45" s="28"/>
      <c r="D45" s="28"/>
      <c r="E45" s="28"/>
      <c r="F45" s="28"/>
      <c r="G45" s="37"/>
      <c r="H45" s="28"/>
      <c r="I45" s="28"/>
      <c r="J45" s="39"/>
      <c r="K45" s="39"/>
      <c r="L45" s="51"/>
      <c r="M45" s="39"/>
    </row>
    <row r="46" spans="1:13" ht="20.100000000000001" customHeight="1" x14ac:dyDescent="0.2">
      <c r="A46" s="35"/>
      <c r="B46" s="28"/>
      <c r="C46" s="28"/>
      <c r="D46" s="28"/>
      <c r="E46" s="28"/>
      <c r="F46" s="28"/>
      <c r="G46" s="37"/>
      <c r="H46" s="28"/>
      <c r="I46" s="28"/>
      <c r="J46" s="39"/>
      <c r="K46" s="39"/>
      <c r="L46" s="39"/>
      <c r="M46" s="39"/>
    </row>
    <row r="47" spans="1:13" ht="20.100000000000001" customHeight="1" x14ac:dyDescent="0.2">
      <c r="A47" s="35"/>
      <c r="B47" s="28"/>
      <c r="C47" s="28"/>
      <c r="D47" s="28"/>
      <c r="E47" s="28"/>
      <c r="F47" s="28"/>
      <c r="G47" s="37"/>
      <c r="H47" s="28"/>
      <c r="I47" s="28"/>
      <c r="J47" s="39"/>
      <c r="K47" s="39"/>
      <c r="L47" s="39"/>
      <c r="M47" s="39"/>
    </row>
    <row r="48" spans="1:13" ht="20.100000000000001" customHeight="1" x14ac:dyDescent="0.2">
      <c r="A48" s="35"/>
      <c r="B48" s="28"/>
      <c r="C48" s="28"/>
      <c r="D48" s="28"/>
      <c r="E48" s="28"/>
      <c r="F48" s="28"/>
      <c r="G48" s="37"/>
      <c r="H48" s="28"/>
      <c r="I48" s="28"/>
      <c r="J48" s="39"/>
      <c r="K48" s="39"/>
      <c r="L48" s="39"/>
      <c r="M48" s="39"/>
    </row>
    <row r="49" spans="1:13" ht="20.100000000000001" customHeight="1" x14ac:dyDescent="0.2">
      <c r="A49" s="35"/>
      <c r="B49" s="28"/>
      <c r="C49" s="28"/>
      <c r="D49" s="28"/>
      <c r="E49" s="28"/>
      <c r="F49" s="28"/>
      <c r="G49" s="37"/>
      <c r="H49" s="28"/>
      <c r="I49" s="28"/>
      <c r="J49" s="39"/>
      <c r="K49" s="39"/>
      <c r="L49" s="39"/>
      <c r="M49" s="39"/>
    </row>
    <row r="50" spans="1:13" ht="20.100000000000001" customHeight="1" x14ac:dyDescent="0.2">
      <c r="A50" s="35"/>
      <c r="B50" s="28"/>
      <c r="C50" s="28"/>
      <c r="D50" s="28"/>
      <c r="E50" s="28"/>
      <c r="F50" s="28"/>
      <c r="G50" s="37"/>
      <c r="H50" s="28"/>
      <c r="I50" s="28"/>
      <c r="J50" s="39"/>
      <c r="K50" s="39"/>
      <c r="L50" s="39"/>
      <c r="M50" s="39"/>
    </row>
    <row r="51" spans="1:13" ht="20.100000000000001" customHeight="1" x14ac:dyDescent="0.2">
      <c r="A51" s="35"/>
      <c r="B51" s="28"/>
      <c r="C51" s="28"/>
      <c r="D51" s="28"/>
      <c r="E51" s="28"/>
      <c r="F51" s="28"/>
      <c r="G51" s="37"/>
      <c r="H51" s="28"/>
      <c r="I51" s="28"/>
      <c r="J51" s="52"/>
      <c r="K51" s="52"/>
      <c r="L51" s="52"/>
      <c r="M51" s="52"/>
    </row>
    <row r="52" spans="1:13" ht="20.100000000000001" customHeight="1" thickBot="1" x14ac:dyDescent="0.25">
      <c r="A52" s="53"/>
      <c r="B52" s="54"/>
      <c r="C52" s="54"/>
      <c r="D52" s="54"/>
      <c r="E52" s="54"/>
      <c r="F52" s="54"/>
      <c r="G52" s="55"/>
      <c r="H52" s="28"/>
      <c r="I52" s="28"/>
      <c r="J52" s="52"/>
      <c r="K52" s="52"/>
      <c r="L52" s="52"/>
      <c r="M52" s="52"/>
    </row>
    <row r="53" spans="1:13" ht="20.100000000000001" customHeight="1" thickTop="1" thickBot="1" x14ac:dyDescent="0.25">
      <c r="A53" s="112" t="s">
        <v>522</v>
      </c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</row>
    <row r="54" spans="1:13" ht="20.100000000000001" customHeight="1" thickTop="1" x14ac:dyDescent="0.2">
      <c r="A54" s="32"/>
      <c r="B54" s="33"/>
      <c r="C54" s="33"/>
      <c r="D54" s="33"/>
      <c r="E54" s="33"/>
      <c r="F54" s="33"/>
      <c r="G54" s="34"/>
      <c r="H54" s="35"/>
      <c r="I54" s="36"/>
      <c r="J54" s="113"/>
      <c r="K54" s="114"/>
      <c r="L54" s="114"/>
      <c r="M54" s="115"/>
    </row>
    <row r="55" spans="1:13" ht="20.100000000000001" customHeight="1" x14ac:dyDescent="0.2">
      <c r="A55" s="35"/>
      <c r="B55" s="28"/>
      <c r="C55" s="28"/>
      <c r="D55" s="28"/>
      <c r="E55" s="28"/>
      <c r="F55" s="28"/>
      <c r="G55" s="37"/>
      <c r="H55" s="28"/>
      <c r="I55" s="36"/>
      <c r="J55" s="116"/>
      <c r="K55" s="117"/>
      <c r="L55" s="117"/>
      <c r="M55" s="118"/>
    </row>
    <row r="56" spans="1:13" ht="20.100000000000001" customHeight="1" x14ac:dyDescent="0.2">
      <c r="A56" s="38"/>
      <c r="B56" s="39"/>
      <c r="C56" s="39"/>
      <c r="D56" s="39"/>
      <c r="E56" s="39"/>
      <c r="F56" s="39"/>
      <c r="G56" s="40"/>
      <c r="H56" s="39"/>
      <c r="I56" s="36" t="s">
        <v>523</v>
      </c>
      <c r="J56" s="119">
        <v>2600</v>
      </c>
      <c r="K56" s="110"/>
      <c r="L56" s="110"/>
      <c r="M56" s="111"/>
    </row>
    <row r="57" spans="1:13" ht="20.100000000000001" customHeight="1" x14ac:dyDescent="0.2">
      <c r="A57" s="35"/>
      <c r="B57" s="28"/>
      <c r="C57" s="28"/>
      <c r="D57" s="28"/>
      <c r="E57" s="28"/>
      <c r="F57" s="28"/>
      <c r="G57" s="37"/>
      <c r="H57" s="28"/>
      <c r="I57" s="36" t="s">
        <v>524</v>
      </c>
      <c r="J57" s="109" t="s">
        <v>525</v>
      </c>
      <c r="K57" s="110"/>
      <c r="L57" s="110"/>
      <c r="M57" s="111"/>
    </row>
    <row r="58" spans="1:13" ht="20.100000000000001" customHeight="1" x14ac:dyDescent="0.2">
      <c r="A58" s="35"/>
      <c r="B58" s="28"/>
      <c r="C58" s="28"/>
      <c r="D58" s="28"/>
      <c r="E58" s="28"/>
      <c r="F58" s="28"/>
      <c r="G58" s="37"/>
      <c r="H58" s="28"/>
      <c r="I58" s="41" t="s">
        <v>526</v>
      </c>
      <c r="J58" s="109" t="s">
        <v>527</v>
      </c>
      <c r="K58" s="110"/>
      <c r="L58" s="110"/>
      <c r="M58" s="111"/>
    </row>
    <row r="59" spans="1:13" ht="20.100000000000001" customHeight="1" x14ac:dyDescent="0.2">
      <c r="A59" s="35"/>
      <c r="B59" s="28"/>
      <c r="C59" s="28"/>
      <c r="D59" s="28"/>
      <c r="E59" s="28"/>
      <c r="F59" s="28"/>
      <c r="G59" s="37"/>
      <c r="H59" s="28"/>
      <c r="I59" s="42" t="s">
        <v>202</v>
      </c>
      <c r="J59" s="43" t="s">
        <v>528</v>
      </c>
      <c r="K59" s="28"/>
      <c r="L59" s="28"/>
      <c r="M59" s="28"/>
    </row>
    <row r="60" spans="1:13" ht="20.100000000000001" customHeight="1" x14ac:dyDescent="0.2">
      <c r="A60" s="35"/>
      <c r="B60" s="28"/>
      <c r="C60" s="28"/>
      <c r="D60" s="28"/>
      <c r="E60" s="28"/>
      <c r="F60" s="28"/>
      <c r="G60" s="37"/>
      <c r="H60" s="28"/>
      <c r="I60" s="42" t="s">
        <v>205</v>
      </c>
      <c r="J60" s="43" t="s">
        <v>529</v>
      </c>
      <c r="K60" s="28"/>
      <c r="L60" s="28"/>
      <c r="M60" s="28"/>
    </row>
    <row r="61" spans="1:13" ht="20.100000000000001" customHeight="1" x14ac:dyDescent="0.2">
      <c r="A61" s="35"/>
      <c r="B61" s="28"/>
      <c r="C61" s="28"/>
      <c r="D61" s="28"/>
      <c r="E61" s="28"/>
      <c r="F61" s="28"/>
      <c r="G61" s="37"/>
      <c r="H61" s="28"/>
      <c r="I61" s="27"/>
      <c r="J61" s="28"/>
      <c r="K61" s="44"/>
      <c r="L61" s="44"/>
      <c r="M61" s="44"/>
    </row>
    <row r="62" spans="1:13" ht="20.100000000000001" customHeight="1" x14ac:dyDescent="0.2">
      <c r="A62" s="35"/>
      <c r="B62" s="28"/>
      <c r="C62" s="28"/>
      <c r="D62" s="28"/>
      <c r="E62" s="28"/>
      <c r="F62" s="28"/>
      <c r="G62" s="37"/>
      <c r="H62" s="28"/>
      <c r="I62" s="28"/>
      <c r="J62" s="46"/>
      <c r="K62" s="46"/>
      <c r="L62" s="46"/>
      <c r="M62" s="46"/>
    </row>
    <row r="63" spans="1:13" ht="20.100000000000001" customHeight="1" x14ac:dyDescent="0.2">
      <c r="A63" s="35"/>
      <c r="B63" s="28"/>
      <c r="C63" s="28"/>
      <c r="D63" s="28"/>
      <c r="E63" s="28"/>
      <c r="F63" s="28"/>
      <c r="G63" s="37"/>
      <c r="H63" s="28"/>
      <c r="I63" s="27"/>
      <c r="J63" s="27"/>
      <c r="K63" s="27"/>
      <c r="L63" s="27"/>
      <c r="M63" s="28"/>
    </row>
    <row r="64" spans="1:13" ht="20.100000000000001" customHeight="1" x14ac:dyDescent="0.2">
      <c r="A64" s="35"/>
      <c r="B64" s="28"/>
      <c r="C64" s="28"/>
      <c r="D64" s="28"/>
      <c r="E64" s="28"/>
      <c r="F64" s="28"/>
      <c r="G64" s="37"/>
      <c r="H64" s="28"/>
      <c r="I64" s="48"/>
      <c r="J64" s="45"/>
      <c r="K64" s="48"/>
      <c r="L64" s="45"/>
      <c r="M64" s="48"/>
    </row>
    <row r="65" spans="1:13" ht="20.100000000000001" customHeight="1" x14ac:dyDescent="0.2">
      <c r="A65" s="35"/>
      <c r="B65" s="28"/>
      <c r="C65" s="28"/>
      <c r="D65" s="28"/>
      <c r="E65" s="28"/>
      <c r="F65" s="28"/>
      <c r="G65" s="37"/>
      <c r="H65" s="28"/>
      <c r="I65" s="48"/>
      <c r="J65" s="48"/>
      <c r="K65" s="48"/>
      <c r="L65" s="48"/>
      <c r="M65" s="48"/>
    </row>
    <row r="66" spans="1:13" ht="20.100000000000001" customHeight="1" x14ac:dyDescent="0.2">
      <c r="A66" s="35"/>
      <c r="B66" s="28"/>
      <c r="C66" s="28"/>
      <c r="D66" s="28"/>
      <c r="E66" s="28"/>
      <c r="F66" s="28"/>
      <c r="G66" s="37"/>
      <c r="H66" s="28"/>
    </row>
    <row r="67" spans="1:13" ht="12.75" x14ac:dyDescent="0.2">
      <c r="A67" s="35"/>
      <c r="B67" s="28"/>
      <c r="C67" s="28"/>
      <c r="D67" s="28"/>
      <c r="E67" s="28"/>
      <c r="F67" s="28"/>
      <c r="G67" s="37"/>
      <c r="H67" s="28"/>
      <c r="M67" s="28"/>
    </row>
    <row r="68" spans="1:13" ht="36.75" customHeight="1" x14ac:dyDescent="0.2">
      <c r="A68" s="35"/>
      <c r="B68" s="28"/>
      <c r="C68" s="28"/>
      <c r="D68" s="28"/>
      <c r="E68" s="28"/>
      <c r="F68" s="28"/>
      <c r="G68" s="37"/>
      <c r="H68" s="28"/>
      <c r="I68" s="57"/>
      <c r="J68" s="57"/>
      <c r="K68" s="57"/>
      <c r="L68" s="57"/>
      <c r="M68" s="57"/>
    </row>
    <row r="69" spans="1:13" ht="20.100000000000001" customHeight="1" x14ac:dyDescent="0.2">
      <c r="A69" s="35"/>
      <c r="B69" s="28"/>
      <c r="C69" s="28"/>
      <c r="D69" s="28"/>
      <c r="E69" s="28"/>
      <c r="F69" s="28"/>
      <c r="G69" s="37"/>
      <c r="H69" s="28"/>
      <c r="I69" s="58"/>
      <c r="J69" s="58"/>
      <c r="K69" s="58"/>
      <c r="L69" s="58"/>
      <c r="M69" s="58"/>
    </row>
    <row r="70" spans="1:13" ht="32.25" customHeight="1" x14ac:dyDescent="0.2">
      <c r="A70" s="35"/>
      <c r="B70" s="28"/>
      <c r="C70" s="28"/>
      <c r="D70" s="28"/>
      <c r="E70" s="28"/>
      <c r="F70" s="28"/>
      <c r="G70" s="37"/>
      <c r="H70" s="28"/>
      <c r="I70" s="58"/>
      <c r="J70" s="58"/>
      <c r="K70" s="58"/>
      <c r="L70" s="58"/>
      <c r="M70" s="58"/>
    </row>
    <row r="71" spans="1:13" ht="20.100000000000001" customHeight="1" x14ac:dyDescent="0.2">
      <c r="A71" s="35"/>
      <c r="B71" s="28"/>
      <c r="C71" s="28"/>
      <c r="D71" s="28"/>
      <c r="E71" s="28"/>
      <c r="F71" s="28"/>
      <c r="G71" s="37"/>
      <c r="H71" s="28"/>
      <c r="I71" s="28"/>
      <c r="J71" s="39"/>
      <c r="K71" s="39"/>
      <c r="L71" s="39"/>
      <c r="M71" s="39"/>
    </row>
    <row r="72" spans="1:13" ht="20.100000000000001" customHeight="1" x14ac:dyDescent="0.2">
      <c r="A72" s="35"/>
      <c r="B72" s="28"/>
      <c r="C72" s="28"/>
      <c r="D72" s="28"/>
      <c r="E72" s="28"/>
      <c r="F72" s="28"/>
      <c r="G72" s="37"/>
      <c r="H72" s="28"/>
      <c r="I72" s="28"/>
      <c r="J72" s="39"/>
      <c r="K72" s="39"/>
      <c r="L72" s="39"/>
      <c r="M72" s="39"/>
    </row>
    <row r="73" spans="1:13" ht="20.100000000000001" customHeight="1" x14ac:dyDescent="0.2">
      <c r="A73" s="35"/>
      <c r="B73" s="28"/>
      <c r="C73" s="28"/>
      <c r="D73" s="28"/>
      <c r="E73" s="28"/>
      <c r="F73" s="28"/>
      <c r="G73" s="37"/>
      <c r="H73" s="28"/>
      <c r="I73" s="28"/>
      <c r="J73" s="39"/>
      <c r="K73" s="39"/>
      <c r="L73" s="39"/>
      <c r="M73" s="39"/>
    </row>
    <row r="74" spans="1:13" ht="20.100000000000001" customHeight="1" x14ac:dyDescent="0.2">
      <c r="A74" s="35"/>
      <c r="B74" s="28"/>
      <c r="C74" s="28"/>
      <c r="D74" s="28"/>
      <c r="E74" s="28"/>
      <c r="F74" s="28"/>
      <c r="G74" s="37"/>
      <c r="H74" s="28"/>
      <c r="I74" s="28"/>
      <c r="J74" s="39"/>
      <c r="K74" s="39"/>
      <c r="L74" s="39"/>
      <c r="M74" s="39"/>
    </row>
    <row r="75" spans="1:13" ht="20.100000000000001" customHeight="1" x14ac:dyDescent="0.2">
      <c r="A75" s="35"/>
      <c r="B75" s="28"/>
      <c r="C75" s="28"/>
      <c r="D75" s="28"/>
      <c r="E75" s="28"/>
      <c r="F75" s="28"/>
      <c r="G75" s="37"/>
      <c r="H75" s="28"/>
      <c r="I75" s="28"/>
      <c r="J75" s="39"/>
      <c r="K75" s="39"/>
      <c r="L75" s="39"/>
      <c r="M75" s="39"/>
    </row>
    <row r="76" spans="1:13" ht="20.100000000000001" customHeight="1" x14ac:dyDescent="0.2">
      <c r="A76" s="35"/>
      <c r="B76" s="28"/>
      <c r="C76" s="28"/>
      <c r="D76" s="28"/>
      <c r="E76" s="28"/>
      <c r="F76" s="28"/>
      <c r="G76" s="37"/>
      <c r="H76" s="28"/>
      <c r="I76" s="28"/>
      <c r="J76" s="52"/>
      <c r="K76" s="52"/>
      <c r="L76" s="52"/>
      <c r="M76" s="52"/>
    </row>
    <row r="77" spans="1:13" ht="20.100000000000001" customHeight="1" thickBot="1" x14ac:dyDescent="0.25">
      <c r="A77" s="53"/>
      <c r="B77" s="54"/>
      <c r="C77" s="54"/>
      <c r="D77" s="54"/>
      <c r="E77" s="54"/>
      <c r="F77" s="54"/>
      <c r="G77" s="55"/>
      <c r="H77" s="28"/>
      <c r="I77" s="28"/>
      <c r="J77" s="52"/>
      <c r="K77" s="52"/>
      <c r="L77" s="52"/>
      <c r="M77" s="52"/>
    </row>
    <row r="78" spans="1:13" ht="20.100000000000001" customHeight="1" thickTop="1" thickBot="1" x14ac:dyDescent="0.25">
      <c r="A78" s="112" t="s">
        <v>522</v>
      </c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  <c r="M78" s="112"/>
    </row>
    <row r="79" spans="1:13" ht="20.100000000000001" customHeight="1" thickTop="1" x14ac:dyDescent="0.2">
      <c r="A79" s="32"/>
      <c r="B79" s="33"/>
      <c r="C79" s="33"/>
      <c r="D79" s="33"/>
      <c r="E79" s="33"/>
      <c r="F79" s="33"/>
      <c r="G79" s="34"/>
      <c r="H79" s="35"/>
      <c r="I79" s="36"/>
      <c r="J79" s="113"/>
      <c r="K79" s="114"/>
      <c r="L79" s="114"/>
      <c r="M79" s="115"/>
    </row>
    <row r="80" spans="1:13" ht="20.100000000000001" customHeight="1" x14ac:dyDescent="0.2">
      <c r="A80" s="35"/>
      <c r="B80" s="28"/>
      <c r="C80" s="28"/>
      <c r="D80" s="28"/>
      <c r="E80" s="28"/>
      <c r="F80" s="28"/>
      <c r="G80" s="37"/>
      <c r="H80" s="28"/>
      <c r="I80" s="36"/>
      <c r="J80" s="116"/>
      <c r="K80" s="117"/>
      <c r="L80" s="117"/>
      <c r="M80" s="118"/>
    </row>
    <row r="81" spans="1:13" ht="20.100000000000001" customHeight="1" x14ac:dyDescent="0.2">
      <c r="A81" s="38"/>
      <c r="B81" s="39"/>
      <c r="C81" s="39"/>
      <c r="D81" s="39"/>
      <c r="E81" s="39"/>
      <c r="F81" s="39"/>
      <c r="G81" s="40"/>
      <c r="H81" s="39"/>
      <c r="I81" s="36" t="s">
        <v>523</v>
      </c>
      <c r="J81" s="119">
        <v>1300</v>
      </c>
      <c r="K81" s="110"/>
      <c r="L81" s="110"/>
      <c r="M81" s="111"/>
    </row>
    <row r="82" spans="1:13" ht="20.100000000000001" customHeight="1" x14ac:dyDescent="0.2">
      <c r="A82" s="35"/>
      <c r="B82" s="28"/>
      <c r="C82" s="28"/>
      <c r="D82" s="28"/>
      <c r="E82" s="28"/>
      <c r="F82" s="28"/>
      <c r="G82" s="37"/>
      <c r="H82" s="28"/>
      <c r="I82" s="36" t="s">
        <v>524</v>
      </c>
      <c r="J82" s="109" t="s">
        <v>530</v>
      </c>
      <c r="K82" s="110"/>
      <c r="L82" s="110"/>
      <c r="M82" s="111"/>
    </row>
    <row r="83" spans="1:13" ht="20.100000000000001" customHeight="1" x14ac:dyDescent="0.2">
      <c r="A83" s="35"/>
      <c r="B83" s="28"/>
      <c r="C83" s="28"/>
      <c r="D83" s="28"/>
      <c r="E83" s="28"/>
      <c r="F83" s="28"/>
      <c r="G83" s="37"/>
      <c r="H83" s="28"/>
      <c r="I83" s="41" t="s">
        <v>526</v>
      </c>
      <c r="J83" s="109" t="s">
        <v>527</v>
      </c>
      <c r="K83" s="110"/>
      <c r="L83" s="110"/>
      <c r="M83" s="111"/>
    </row>
    <row r="84" spans="1:13" ht="20.100000000000001" customHeight="1" x14ac:dyDescent="0.2">
      <c r="A84" s="35"/>
      <c r="B84" s="28"/>
      <c r="C84" s="28"/>
      <c r="D84" s="28"/>
      <c r="E84" s="28"/>
      <c r="F84" s="28"/>
      <c r="G84" s="37"/>
      <c r="H84" s="28"/>
      <c r="I84" s="42" t="s">
        <v>222</v>
      </c>
      <c r="J84" s="43" t="s">
        <v>223</v>
      </c>
      <c r="K84" s="28"/>
      <c r="L84" s="28"/>
      <c r="M84" s="28"/>
    </row>
    <row r="85" spans="1:13" ht="20.100000000000001" customHeight="1" x14ac:dyDescent="0.2">
      <c r="A85" s="35"/>
      <c r="B85" s="28"/>
      <c r="C85" s="28"/>
      <c r="D85" s="28"/>
      <c r="E85" s="28"/>
      <c r="F85" s="28"/>
      <c r="G85" s="37"/>
      <c r="H85" s="28"/>
      <c r="I85" s="42" t="s">
        <v>224</v>
      </c>
      <c r="J85" s="43" t="s">
        <v>225</v>
      </c>
      <c r="K85" s="28"/>
      <c r="L85" s="28"/>
      <c r="M85" s="28"/>
    </row>
    <row r="86" spans="1:13" ht="20.100000000000001" customHeight="1" x14ac:dyDescent="0.2">
      <c r="A86" s="35"/>
      <c r="B86" s="28"/>
      <c r="C86" s="28"/>
      <c r="D86" s="28"/>
      <c r="E86" s="28"/>
      <c r="F86" s="28"/>
      <c r="G86" s="37"/>
      <c r="H86" s="28"/>
      <c r="I86" s="42" t="s">
        <v>216</v>
      </c>
      <c r="J86" s="43" t="s">
        <v>217</v>
      </c>
      <c r="K86" s="44"/>
      <c r="L86" s="44"/>
      <c r="M86" s="44"/>
    </row>
    <row r="87" spans="1:13" ht="20.100000000000001" customHeight="1" x14ac:dyDescent="0.2">
      <c r="A87" s="35"/>
      <c r="B87" s="28"/>
      <c r="C87" s="28"/>
      <c r="D87" s="28"/>
      <c r="E87" s="28"/>
      <c r="F87" s="28"/>
      <c r="G87" s="37"/>
      <c r="H87" s="28"/>
      <c r="I87" s="42" t="s">
        <v>220</v>
      </c>
      <c r="J87" s="43" t="s">
        <v>221</v>
      </c>
      <c r="K87" s="44"/>
      <c r="L87" s="46"/>
      <c r="M87" s="46"/>
    </row>
    <row r="88" spans="1:13" ht="20.100000000000001" customHeight="1" x14ac:dyDescent="0.2">
      <c r="A88" s="35"/>
      <c r="B88" s="28"/>
      <c r="C88" s="28"/>
      <c r="D88" s="28"/>
      <c r="E88" s="28"/>
      <c r="F88" s="28"/>
      <c r="G88" s="37"/>
      <c r="H88" s="28"/>
      <c r="I88" s="42" t="s">
        <v>226</v>
      </c>
      <c r="J88" s="43" t="s">
        <v>227</v>
      </c>
    </row>
    <row r="89" spans="1:13" ht="20.100000000000001" customHeight="1" x14ac:dyDescent="0.2">
      <c r="A89" s="35"/>
      <c r="B89" s="28"/>
      <c r="C89" s="28"/>
      <c r="D89" s="28"/>
      <c r="E89" s="28"/>
      <c r="F89" s="28"/>
      <c r="G89" s="37"/>
      <c r="H89" s="28"/>
      <c r="I89" s="42" t="s">
        <v>229</v>
      </c>
      <c r="J89" s="43" t="s">
        <v>230</v>
      </c>
    </row>
    <row r="90" spans="1:13" ht="20.100000000000001" customHeight="1" x14ac:dyDescent="0.2">
      <c r="A90" s="35"/>
      <c r="B90" s="28"/>
      <c r="C90" s="28"/>
      <c r="D90" s="28"/>
      <c r="E90" s="28"/>
      <c r="F90" s="28"/>
      <c r="G90" s="37"/>
      <c r="H90" s="28"/>
      <c r="J90" s="80"/>
    </row>
    <row r="91" spans="1:13" ht="20.100000000000001" customHeight="1" x14ac:dyDescent="0.2">
      <c r="A91" s="35"/>
      <c r="B91" s="28"/>
      <c r="C91" s="28"/>
      <c r="D91" s="28"/>
      <c r="E91" s="28"/>
      <c r="F91" s="28"/>
      <c r="G91" s="37"/>
      <c r="H91" s="28"/>
      <c r="I91" s="121" t="s">
        <v>531</v>
      </c>
      <c r="J91" s="121"/>
      <c r="K91" s="121"/>
      <c r="L91" s="121"/>
      <c r="M91" s="121"/>
    </row>
    <row r="92" spans="1:13" ht="20.100000000000001" customHeight="1" x14ac:dyDescent="0.2">
      <c r="A92" s="35"/>
      <c r="B92" s="28"/>
      <c r="C92" s="28"/>
      <c r="D92" s="28"/>
      <c r="E92" s="28"/>
      <c r="F92" s="28"/>
      <c r="G92" s="37"/>
      <c r="H92" s="28"/>
      <c r="I92" s="121" t="s">
        <v>532</v>
      </c>
      <c r="J92" s="121"/>
      <c r="K92" s="121"/>
      <c r="L92" s="121"/>
      <c r="M92" s="121"/>
    </row>
    <row r="93" spans="1:13" ht="20.100000000000001" customHeight="1" x14ac:dyDescent="0.2">
      <c r="A93" s="35"/>
      <c r="B93" s="28"/>
      <c r="C93" s="28"/>
      <c r="D93" s="28"/>
      <c r="E93" s="28"/>
      <c r="F93" s="28"/>
      <c r="G93" s="37"/>
      <c r="H93" s="28"/>
      <c r="I93" s="48"/>
      <c r="J93" s="48"/>
      <c r="K93" s="48"/>
      <c r="L93" s="48"/>
      <c r="M93" s="48"/>
    </row>
    <row r="94" spans="1:13" ht="20.100000000000001" customHeight="1" x14ac:dyDescent="0.2">
      <c r="A94" s="35"/>
      <c r="B94" s="28"/>
      <c r="C94" s="28"/>
      <c r="D94" s="28"/>
      <c r="E94" s="28"/>
      <c r="F94" s="28"/>
      <c r="G94" s="37"/>
      <c r="H94" s="28"/>
      <c r="J94" s="59"/>
      <c r="K94" s="59"/>
      <c r="L94" s="59"/>
      <c r="M94" s="59"/>
    </row>
    <row r="95" spans="1:13" ht="20.100000000000001" customHeight="1" x14ac:dyDescent="0.2">
      <c r="A95" s="35"/>
      <c r="B95" s="28"/>
      <c r="C95" s="28"/>
      <c r="D95" s="28"/>
      <c r="E95" s="28"/>
      <c r="F95" s="28"/>
      <c r="G95" s="37"/>
      <c r="H95" s="28"/>
      <c r="J95" s="59"/>
      <c r="K95" s="59"/>
      <c r="L95" s="59"/>
      <c r="M95" s="59"/>
    </row>
    <row r="96" spans="1:13" ht="20.100000000000001" customHeight="1" x14ac:dyDescent="0.2">
      <c r="A96" s="35"/>
      <c r="B96" s="28"/>
      <c r="C96" s="28"/>
      <c r="D96" s="28"/>
      <c r="E96" s="28"/>
      <c r="F96" s="28"/>
      <c r="G96" s="37"/>
      <c r="H96" s="28"/>
      <c r="I96" s="28"/>
      <c r="J96" s="39"/>
      <c r="K96" s="39"/>
      <c r="L96" s="51"/>
      <c r="M96" s="39"/>
    </row>
    <row r="97" spans="1:13" ht="20.100000000000001" customHeight="1" x14ac:dyDescent="0.2">
      <c r="A97" s="35"/>
      <c r="B97" s="28"/>
      <c r="C97" s="28"/>
      <c r="D97" s="28"/>
      <c r="E97" s="28"/>
      <c r="F97" s="28"/>
      <c r="G97" s="37"/>
      <c r="H97" s="28"/>
      <c r="I97" s="27"/>
      <c r="J97" s="27"/>
      <c r="K97" s="27"/>
      <c r="L97" s="27"/>
      <c r="M97" s="28"/>
    </row>
    <row r="98" spans="1:13" ht="20.100000000000001" customHeight="1" x14ac:dyDescent="0.2">
      <c r="A98" s="35"/>
      <c r="B98" s="28"/>
      <c r="C98" s="28"/>
      <c r="D98" s="28"/>
      <c r="E98" s="28"/>
      <c r="F98" s="28"/>
      <c r="G98" s="37"/>
      <c r="H98" s="28"/>
      <c r="I98" s="48"/>
      <c r="J98" s="45"/>
      <c r="K98" s="48"/>
      <c r="L98" s="45"/>
      <c r="M98" s="48"/>
    </row>
    <row r="99" spans="1:13" ht="20.100000000000001" customHeight="1" x14ac:dyDescent="0.2">
      <c r="A99" s="35"/>
      <c r="B99" s="28"/>
      <c r="C99" s="28"/>
      <c r="D99" s="28"/>
      <c r="E99" s="28"/>
      <c r="F99" s="28"/>
      <c r="G99" s="37"/>
      <c r="H99" s="28"/>
      <c r="I99" s="48"/>
      <c r="J99" s="45"/>
      <c r="K99" s="48"/>
      <c r="L99" s="45"/>
      <c r="M99" s="48"/>
    </row>
    <row r="100" spans="1:13" ht="20.100000000000001" customHeight="1" x14ac:dyDescent="0.2">
      <c r="A100" s="35"/>
      <c r="B100" s="28"/>
      <c r="C100" s="28"/>
      <c r="D100" s="28"/>
      <c r="E100" s="28"/>
      <c r="F100" s="28"/>
      <c r="G100" s="37"/>
      <c r="H100" s="28"/>
      <c r="I100" s="48"/>
      <c r="J100" s="45"/>
      <c r="K100" s="48"/>
      <c r="L100" s="45"/>
      <c r="M100" s="48"/>
    </row>
    <row r="101" spans="1:13" ht="20.100000000000001" customHeight="1" x14ac:dyDescent="0.2">
      <c r="A101" s="35"/>
      <c r="B101" s="28"/>
      <c r="C101" s="28"/>
      <c r="D101" s="28"/>
      <c r="E101" s="28"/>
      <c r="F101" s="28"/>
      <c r="G101" s="37"/>
      <c r="H101" s="28"/>
      <c r="I101" s="28"/>
      <c r="J101" s="39"/>
      <c r="K101" s="39"/>
      <c r="L101" s="39"/>
      <c r="M101" s="39"/>
    </row>
    <row r="102" spans="1:13" ht="20.100000000000001" customHeight="1" x14ac:dyDescent="0.2">
      <c r="A102" s="35"/>
      <c r="B102" s="28"/>
      <c r="C102" s="28"/>
      <c r="D102" s="28"/>
      <c r="E102" s="28"/>
      <c r="F102" s="28"/>
      <c r="G102" s="37"/>
      <c r="H102" s="28"/>
      <c r="I102" s="28"/>
      <c r="J102" s="52"/>
      <c r="K102" s="52"/>
      <c r="L102" s="52"/>
      <c r="M102" s="52"/>
    </row>
    <row r="103" spans="1:13" ht="20.100000000000001" customHeight="1" thickBot="1" x14ac:dyDescent="0.25">
      <c r="A103" s="53"/>
      <c r="B103" s="54"/>
      <c r="C103" s="54"/>
      <c r="D103" s="54"/>
      <c r="E103" s="54"/>
      <c r="F103" s="54"/>
      <c r="G103" s="55"/>
      <c r="H103" s="28"/>
      <c r="I103" s="28"/>
      <c r="J103" s="52"/>
      <c r="K103" s="52"/>
      <c r="L103" s="52"/>
      <c r="M103" s="52"/>
    </row>
    <row r="104" spans="1:13" ht="20.100000000000001" customHeight="1" thickTop="1" thickBot="1" x14ac:dyDescent="0.25">
      <c r="A104" s="112" t="s">
        <v>522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</row>
    <row r="105" spans="1:13" ht="20.100000000000001" customHeight="1" thickTop="1" x14ac:dyDescent="0.2">
      <c r="A105" s="32"/>
      <c r="B105" s="33"/>
      <c r="C105" s="33"/>
      <c r="D105" s="33"/>
      <c r="E105" s="33"/>
      <c r="F105" s="33"/>
      <c r="G105" s="34"/>
      <c r="H105" s="35"/>
      <c r="I105" s="36"/>
      <c r="J105" s="113"/>
      <c r="K105" s="114"/>
      <c r="L105" s="114"/>
      <c r="M105" s="115"/>
    </row>
    <row r="106" spans="1:13" ht="20.100000000000001" customHeight="1" x14ac:dyDescent="0.2">
      <c r="A106" s="35"/>
      <c r="B106" s="28"/>
      <c r="C106" s="28"/>
      <c r="D106" s="28"/>
      <c r="E106" s="28"/>
      <c r="F106" s="28"/>
      <c r="G106" s="37"/>
      <c r="H106" s="28"/>
      <c r="I106" s="36"/>
      <c r="J106" s="116"/>
      <c r="K106" s="117"/>
      <c r="L106" s="117"/>
      <c r="M106" s="118"/>
    </row>
    <row r="107" spans="1:13" ht="20.100000000000001" customHeight="1" x14ac:dyDescent="0.2">
      <c r="A107" s="38"/>
      <c r="B107" s="39"/>
      <c r="C107" s="39"/>
      <c r="D107" s="39"/>
      <c r="E107" s="39"/>
      <c r="F107" s="39"/>
      <c r="G107" s="40"/>
      <c r="H107" s="39"/>
      <c r="I107" s="36" t="s">
        <v>523</v>
      </c>
      <c r="J107" s="119">
        <v>2000</v>
      </c>
      <c r="K107" s="110"/>
      <c r="L107" s="110"/>
      <c r="M107" s="111"/>
    </row>
    <row r="108" spans="1:13" ht="20.100000000000001" customHeight="1" x14ac:dyDescent="0.2">
      <c r="A108" s="35"/>
      <c r="B108" s="28"/>
      <c r="C108" s="28"/>
      <c r="D108" s="28"/>
      <c r="E108" s="28"/>
      <c r="F108" s="28"/>
      <c r="G108" s="37"/>
      <c r="H108" s="28"/>
      <c r="I108" s="36" t="s">
        <v>524</v>
      </c>
      <c r="J108" s="109" t="s">
        <v>533</v>
      </c>
      <c r="K108" s="110"/>
      <c r="L108" s="110"/>
      <c r="M108" s="111"/>
    </row>
    <row r="109" spans="1:13" ht="20.100000000000001" customHeight="1" x14ac:dyDescent="0.2">
      <c r="A109" s="35"/>
      <c r="B109" s="28"/>
      <c r="C109" s="28"/>
      <c r="D109" s="28"/>
      <c r="E109" s="28"/>
      <c r="F109" s="28"/>
      <c r="G109" s="37"/>
      <c r="H109" s="28"/>
      <c r="I109" s="41" t="s">
        <v>526</v>
      </c>
      <c r="J109" s="109" t="s">
        <v>527</v>
      </c>
      <c r="K109" s="110"/>
      <c r="L109" s="110"/>
      <c r="M109" s="111"/>
    </row>
    <row r="110" spans="1:13" ht="20.100000000000001" customHeight="1" x14ac:dyDescent="0.2">
      <c r="A110" s="35"/>
      <c r="B110" s="28"/>
      <c r="C110" s="28"/>
      <c r="D110" s="28"/>
      <c r="E110" s="28"/>
      <c r="F110" s="28"/>
      <c r="G110" s="37"/>
      <c r="H110" s="28"/>
      <c r="I110" s="42" t="s">
        <v>212</v>
      </c>
      <c r="J110" s="43" t="s">
        <v>213</v>
      </c>
      <c r="K110" s="28"/>
      <c r="L110" s="28"/>
      <c r="M110" s="28"/>
    </row>
    <row r="111" spans="1:13" ht="20.100000000000001" customHeight="1" x14ac:dyDescent="0.2">
      <c r="A111" s="35"/>
      <c r="B111" s="28"/>
      <c r="C111" s="28"/>
      <c r="D111" s="28"/>
      <c r="E111" s="28"/>
      <c r="F111" s="28"/>
      <c r="G111" s="37"/>
      <c r="H111" s="28"/>
      <c r="I111" s="42" t="s">
        <v>214</v>
      </c>
      <c r="J111" s="43" t="s">
        <v>215</v>
      </c>
      <c r="K111" s="28"/>
      <c r="L111" s="28"/>
      <c r="M111" s="28"/>
    </row>
    <row r="112" spans="1:13" ht="20.100000000000001" customHeight="1" x14ac:dyDescent="0.2">
      <c r="A112" s="35"/>
      <c r="B112" s="28"/>
      <c r="C112" s="28"/>
      <c r="D112" s="28"/>
      <c r="E112" s="28"/>
      <c r="F112" s="28"/>
      <c r="G112" s="37"/>
      <c r="H112" s="28"/>
      <c r="I112" s="42" t="s">
        <v>207</v>
      </c>
      <c r="J112" s="43" t="s">
        <v>208</v>
      </c>
      <c r="K112" s="44"/>
      <c r="L112" s="44"/>
      <c r="M112" s="44"/>
    </row>
    <row r="113" spans="1:13" ht="20.100000000000001" customHeight="1" x14ac:dyDescent="0.2">
      <c r="A113" s="35"/>
      <c r="B113" s="28"/>
      <c r="C113" s="28"/>
      <c r="D113" s="28"/>
      <c r="E113" s="28"/>
      <c r="F113" s="28"/>
      <c r="G113" s="37"/>
      <c r="H113" s="28"/>
      <c r="I113" s="42" t="s">
        <v>210</v>
      </c>
      <c r="J113" s="43" t="s">
        <v>211</v>
      </c>
      <c r="K113" s="46"/>
      <c r="L113" s="46"/>
      <c r="M113" s="46"/>
    </row>
    <row r="114" spans="1:13" ht="20.100000000000001" customHeight="1" x14ac:dyDescent="0.2">
      <c r="A114" s="35"/>
      <c r="B114" s="28"/>
      <c r="C114" s="28"/>
      <c r="D114" s="28"/>
      <c r="E114" s="28"/>
      <c r="F114" s="28"/>
      <c r="G114" s="37"/>
      <c r="H114" s="28"/>
      <c r="I114" s="27"/>
      <c r="J114" s="28"/>
      <c r="K114" s="27"/>
      <c r="L114" s="27"/>
      <c r="M114" s="28"/>
    </row>
    <row r="115" spans="1:13" ht="20.100000000000001" customHeight="1" x14ac:dyDescent="0.2">
      <c r="A115" s="35"/>
      <c r="B115" s="28"/>
      <c r="C115" s="28"/>
      <c r="D115" s="28"/>
      <c r="E115" s="28"/>
      <c r="F115" s="28"/>
      <c r="G115" s="37"/>
      <c r="H115" s="28"/>
      <c r="I115" s="42"/>
      <c r="J115" s="43"/>
      <c r="K115" s="48"/>
      <c r="L115" s="45"/>
      <c r="M115" s="48"/>
    </row>
    <row r="116" spans="1:13" ht="20.100000000000001" customHeight="1" x14ac:dyDescent="0.2">
      <c r="A116" s="35"/>
      <c r="B116" s="28"/>
      <c r="C116" s="28"/>
      <c r="D116" s="28"/>
      <c r="E116" s="28"/>
      <c r="F116" s="28"/>
      <c r="G116" s="37"/>
      <c r="H116" s="28"/>
      <c r="I116" s="48"/>
      <c r="J116" s="45"/>
      <c r="K116" s="48"/>
      <c r="L116" s="45"/>
      <c r="M116" s="48"/>
    </row>
    <row r="117" spans="1:13" ht="20.100000000000001" customHeight="1" x14ac:dyDescent="0.2">
      <c r="A117" s="35"/>
      <c r="B117" s="28"/>
      <c r="C117" s="28"/>
      <c r="D117" s="28"/>
      <c r="E117" s="28"/>
      <c r="F117" s="28"/>
      <c r="G117" s="37"/>
      <c r="H117" s="28"/>
      <c r="I117" s="48"/>
      <c r="J117" s="48"/>
      <c r="K117" s="48"/>
      <c r="L117" s="48"/>
      <c r="M117" s="48"/>
    </row>
    <row r="118" spans="1:13" ht="20.100000000000001" customHeight="1" x14ac:dyDescent="0.2">
      <c r="A118" s="35"/>
      <c r="B118" s="28"/>
      <c r="C118" s="28"/>
      <c r="D118" s="28"/>
      <c r="E118" s="28"/>
      <c r="F118" s="28"/>
      <c r="G118" s="37"/>
      <c r="H118" s="28"/>
      <c r="I118" s="59"/>
      <c r="J118" s="59"/>
      <c r="K118" s="59"/>
      <c r="L118" s="59"/>
      <c r="M118" s="59"/>
    </row>
    <row r="119" spans="1:13" ht="20.100000000000001" customHeight="1" x14ac:dyDescent="0.2">
      <c r="A119" s="35"/>
      <c r="B119" s="28"/>
      <c r="C119" s="28"/>
      <c r="D119" s="28"/>
      <c r="E119" s="28"/>
      <c r="F119" s="28"/>
      <c r="G119" s="37"/>
      <c r="H119" s="28"/>
      <c r="I119" s="48"/>
      <c r="J119" s="48"/>
      <c r="K119" s="48"/>
      <c r="L119" s="48"/>
      <c r="M119" s="48"/>
    </row>
    <row r="120" spans="1:13" ht="20.100000000000001" customHeight="1" x14ac:dyDescent="0.2">
      <c r="A120" s="35"/>
      <c r="B120" s="28"/>
      <c r="C120" s="28"/>
      <c r="D120" s="28"/>
      <c r="E120" s="28"/>
      <c r="F120" s="28"/>
      <c r="G120" s="37"/>
      <c r="H120" s="28"/>
      <c r="I120" s="48"/>
      <c r="J120" s="48"/>
      <c r="K120" s="48"/>
      <c r="L120" s="48"/>
      <c r="M120" s="48"/>
    </row>
    <row r="121" spans="1:13" ht="20.100000000000001" customHeight="1" x14ac:dyDescent="0.2">
      <c r="A121" s="35"/>
      <c r="B121" s="28"/>
      <c r="C121" s="28"/>
      <c r="D121" s="28"/>
      <c r="E121" s="28"/>
      <c r="F121" s="28"/>
      <c r="G121" s="37"/>
      <c r="H121" s="28"/>
      <c r="I121" s="48"/>
      <c r="J121" s="48"/>
      <c r="K121" s="48"/>
      <c r="L121" s="48"/>
      <c r="M121" s="48"/>
    </row>
    <row r="122" spans="1:13" ht="20.100000000000001" customHeight="1" x14ac:dyDescent="0.2">
      <c r="A122" s="35"/>
      <c r="B122" s="28"/>
      <c r="C122" s="28"/>
      <c r="D122" s="28"/>
      <c r="E122" s="28"/>
      <c r="F122" s="28"/>
      <c r="G122" s="37"/>
      <c r="H122" s="28"/>
      <c r="I122" s="28"/>
      <c r="J122" s="39"/>
      <c r="K122" s="39"/>
      <c r="L122" s="51"/>
      <c r="M122" s="39"/>
    </row>
    <row r="123" spans="1:13" ht="20.100000000000001" customHeight="1" x14ac:dyDescent="0.2">
      <c r="A123" s="35"/>
      <c r="B123" s="28"/>
      <c r="C123" s="28"/>
      <c r="D123" s="28"/>
      <c r="E123" s="28"/>
      <c r="F123" s="28"/>
      <c r="G123" s="37"/>
      <c r="H123" s="28"/>
      <c r="I123" s="28"/>
      <c r="J123" s="39"/>
      <c r="K123" s="39"/>
      <c r="L123" s="39"/>
      <c r="M123" s="39"/>
    </row>
    <row r="124" spans="1:13" ht="20.100000000000001" customHeight="1" x14ac:dyDescent="0.2">
      <c r="A124" s="35"/>
      <c r="B124" s="28"/>
      <c r="C124" s="28"/>
      <c r="D124" s="28"/>
      <c r="E124" s="28"/>
      <c r="F124" s="28"/>
      <c r="G124" s="37"/>
      <c r="H124" s="28"/>
      <c r="I124" s="28"/>
      <c r="J124" s="39"/>
      <c r="K124" s="39"/>
      <c r="L124" s="39"/>
      <c r="M124" s="39"/>
    </row>
    <row r="125" spans="1:13" ht="20.100000000000001" customHeight="1" x14ac:dyDescent="0.2">
      <c r="A125" s="35"/>
      <c r="B125" s="28"/>
      <c r="C125" s="28"/>
      <c r="D125" s="28"/>
      <c r="E125" s="28"/>
      <c r="F125" s="28"/>
      <c r="G125" s="37"/>
      <c r="H125" s="28"/>
      <c r="I125" s="28"/>
      <c r="J125" s="39"/>
      <c r="K125" s="39"/>
      <c r="L125" s="39"/>
      <c r="M125" s="39"/>
    </row>
    <row r="126" spans="1:13" ht="20.100000000000001" customHeight="1" x14ac:dyDescent="0.2">
      <c r="A126" s="35"/>
      <c r="B126" s="28"/>
      <c r="C126" s="28"/>
      <c r="D126" s="28"/>
      <c r="E126" s="28"/>
      <c r="F126" s="28"/>
      <c r="G126" s="37"/>
      <c r="H126" s="28"/>
      <c r="I126" s="28"/>
      <c r="J126" s="39"/>
      <c r="K126" s="39"/>
      <c r="L126" s="39"/>
      <c r="M126" s="39"/>
    </row>
    <row r="127" spans="1:13" ht="20.100000000000001" customHeight="1" x14ac:dyDescent="0.2">
      <c r="A127" s="35"/>
      <c r="B127" s="28"/>
      <c r="C127" s="28"/>
      <c r="D127" s="28"/>
      <c r="E127" s="28"/>
      <c r="F127" s="28"/>
      <c r="G127" s="37"/>
      <c r="H127" s="28"/>
      <c r="I127" s="28"/>
      <c r="J127" s="39"/>
      <c r="K127" s="39"/>
      <c r="L127" s="39"/>
      <c r="M127" s="39"/>
    </row>
    <row r="128" spans="1:13" ht="20.100000000000001" customHeight="1" x14ac:dyDescent="0.2">
      <c r="A128" s="35"/>
      <c r="B128" s="28"/>
      <c r="C128" s="28"/>
      <c r="D128" s="28"/>
      <c r="E128" s="28"/>
      <c r="F128" s="28"/>
      <c r="G128" s="37"/>
      <c r="H128" s="28"/>
      <c r="I128" s="28"/>
      <c r="J128" s="52"/>
      <c r="K128" s="52"/>
      <c r="L128" s="52"/>
      <c r="M128" s="52"/>
    </row>
    <row r="129" spans="1:13" ht="20.100000000000001" customHeight="1" thickBot="1" x14ac:dyDescent="0.25">
      <c r="A129" s="53"/>
      <c r="B129" s="54"/>
      <c r="C129" s="54"/>
      <c r="D129" s="54"/>
      <c r="E129" s="54"/>
      <c r="F129" s="54"/>
      <c r="G129" s="55"/>
      <c r="H129" s="28"/>
      <c r="I129" s="28"/>
      <c r="J129" s="52"/>
      <c r="K129" s="52"/>
      <c r="L129" s="52"/>
      <c r="M129" s="52"/>
    </row>
    <row r="130" spans="1:13" ht="20.100000000000001" customHeight="1" thickTop="1" thickBot="1" x14ac:dyDescent="0.25">
      <c r="A130" s="112" t="s">
        <v>522</v>
      </c>
      <c r="B130" s="112"/>
      <c r="C130" s="112"/>
      <c r="D130" s="112"/>
      <c r="E130" s="112"/>
      <c r="F130" s="112"/>
      <c r="G130" s="112"/>
      <c r="H130" s="112"/>
      <c r="I130" s="112"/>
      <c r="J130" s="112"/>
      <c r="K130" s="112"/>
      <c r="L130" s="112"/>
      <c r="M130" s="112"/>
    </row>
    <row r="131" spans="1:13" ht="20.100000000000001" customHeight="1" thickTop="1" x14ac:dyDescent="0.2">
      <c r="A131" s="32"/>
      <c r="B131" s="33"/>
      <c r="C131" s="33"/>
      <c r="D131" s="33"/>
      <c r="E131" s="33"/>
      <c r="F131" s="33"/>
      <c r="G131" s="34"/>
      <c r="H131" s="35"/>
      <c r="I131" s="36"/>
      <c r="J131" s="113"/>
      <c r="K131" s="114"/>
      <c r="L131" s="114"/>
      <c r="M131" s="115"/>
    </row>
    <row r="132" spans="1:13" ht="20.100000000000001" customHeight="1" x14ac:dyDescent="0.2">
      <c r="A132" s="35"/>
      <c r="B132" s="28"/>
      <c r="C132" s="28"/>
      <c r="D132" s="28"/>
      <c r="E132" s="28"/>
      <c r="F132" s="28"/>
      <c r="G132" s="37"/>
      <c r="H132" s="28"/>
      <c r="I132" s="36"/>
      <c r="J132" s="116"/>
      <c r="K132" s="117"/>
      <c r="L132" s="117"/>
      <c r="M132" s="118"/>
    </row>
    <row r="133" spans="1:13" ht="20.100000000000001" customHeight="1" x14ac:dyDescent="0.2">
      <c r="A133" s="38"/>
      <c r="B133" s="39"/>
      <c r="C133" s="39"/>
      <c r="D133" s="39"/>
      <c r="E133" s="39"/>
      <c r="F133" s="39"/>
      <c r="G133" s="40"/>
      <c r="H133" s="39"/>
      <c r="I133" s="36" t="s">
        <v>523</v>
      </c>
      <c r="J133" s="119">
        <v>2000</v>
      </c>
      <c r="K133" s="110"/>
      <c r="L133" s="110"/>
      <c r="M133" s="111"/>
    </row>
    <row r="134" spans="1:13" ht="20.100000000000001" customHeight="1" x14ac:dyDescent="0.2">
      <c r="A134" s="35"/>
      <c r="B134" s="28"/>
      <c r="C134" s="28"/>
      <c r="D134" s="28"/>
      <c r="E134" s="28"/>
      <c r="F134" s="28"/>
      <c r="G134" s="37"/>
      <c r="H134" s="28"/>
      <c r="I134" s="36" t="s">
        <v>524</v>
      </c>
      <c r="J134" s="109" t="s">
        <v>534</v>
      </c>
      <c r="K134" s="110"/>
      <c r="L134" s="110"/>
      <c r="M134" s="111"/>
    </row>
    <row r="135" spans="1:13" ht="20.100000000000001" customHeight="1" x14ac:dyDescent="0.2">
      <c r="A135" s="35"/>
      <c r="B135" s="28"/>
      <c r="C135" s="28"/>
      <c r="D135" s="28"/>
      <c r="E135" s="28"/>
      <c r="F135" s="28"/>
      <c r="G135" s="37"/>
      <c r="H135" s="28"/>
      <c r="I135" s="41" t="s">
        <v>526</v>
      </c>
      <c r="J135" s="109" t="s">
        <v>527</v>
      </c>
      <c r="K135" s="110"/>
      <c r="L135" s="110"/>
      <c r="M135" s="111"/>
    </row>
    <row r="136" spans="1:13" ht="20.100000000000001" customHeight="1" x14ac:dyDescent="0.2">
      <c r="A136" s="35"/>
      <c r="B136" s="28"/>
      <c r="C136" s="28"/>
      <c r="D136" s="28"/>
      <c r="E136" s="28"/>
      <c r="F136" s="28"/>
      <c r="G136" s="37"/>
      <c r="H136" s="28"/>
      <c r="I136" s="42" t="s">
        <v>158</v>
      </c>
      <c r="J136" s="43" t="s">
        <v>159</v>
      </c>
      <c r="K136" s="28"/>
      <c r="L136" s="28"/>
      <c r="M136" s="28"/>
    </row>
    <row r="137" spans="1:13" ht="20.100000000000001" customHeight="1" x14ac:dyDescent="0.2">
      <c r="A137" s="35"/>
      <c r="B137" s="28"/>
      <c r="C137" s="28"/>
      <c r="D137" s="28"/>
      <c r="E137" s="28"/>
      <c r="F137" s="28"/>
      <c r="G137" s="37"/>
      <c r="H137" s="28"/>
      <c r="I137" s="42" t="s">
        <v>161</v>
      </c>
      <c r="J137" s="43" t="s">
        <v>162</v>
      </c>
      <c r="K137" s="28"/>
      <c r="L137" s="28"/>
      <c r="M137" s="28"/>
    </row>
    <row r="138" spans="1:13" ht="20.100000000000001" customHeight="1" x14ac:dyDescent="0.2">
      <c r="A138" s="35"/>
      <c r="B138" s="28"/>
      <c r="C138" s="28"/>
      <c r="D138" s="28"/>
      <c r="E138" s="28"/>
      <c r="F138" s="28"/>
      <c r="G138" s="37"/>
      <c r="H138" s="28"/>
      <c r="I138" s="27"/>
      <c r="J138" s="80"/>
      <c r="K138" s="44"/>
      <c r="L138" s="44"/>
      <c r="M138" s="44"/>
    </row>
    <row r="139" spans="1:13" ht="20.100000000000001" customHeight="1" x14ac:dyDescent="0.2">
      <c r="A139" s="35"/>
      <c r="B139" s="28"/>
      <c r="C139" s="28"/>
      <c r="D139" s="28"/>
      <c r="E139" s="28"/>
      <c r="F139" s="28"/>
      <c r="G139" s="37"/>
      <c r="H139" s="28"/>
      <c r="I139" s="28"/>
      <c r="J139" s="46"/>
      <c r="K139" s="46"/>
      <c r="L139" s="46"/>
      <c r="M139" s="46"/>
    </row>
    <row r="140" spans="1:13" ht="20.100000000000001" customHeight="1" x14ac:dyDescent="0.2">
      <c r="A140" s="35"/>
      <c r="B140" s="28"/>
      <c r="C140" s="28"/>
      <c r="D140" s="28"/>
      <c r="E140" s="28"/>
      <c r="F140" s="28"/>
      <c r="G140" s="37"/>
      <c r="H140" s="28"/>
      <c r="I140" s="27"/>
      <c r="J140" s="27"/>
      <c r="K140" s="27"/>
      <c r="L140" s="47"/>
      <c r="M140" s="28"/>
    </row>
    <row r="141" spans="1:13" ht="20.100000000000001" customHeight="1" x14ac:dyDescent="0.2">
      <c r="A141" s="35"/>
      <c r="B141" s="28"/>
      <c r="C141" s="28"/>
      <c r="D141" s="28"/>
      <c r="E141" s="28"/>
      <c r="F141" s="28"/>
      <c r="G141" s="37"/>
      <c r="H141" s="28"/>
      <c r="I141" s="48"/>
      <c r="J141" s="45"/>
      <c r="K141" s="48"/>
      <c r="L141" s="48"/>
      <c r="M141" s="48"/>
    </row>
    <row r="142" spans="1:13" ht="20.100000000000001" customHeight="1" x14ac:dyDescent="0.2">
      <c r="A142" s="35"/>
      <c r="B142" s="28"/>
      <c r="C142" s="28"/>
      <c r="D142" s="28"/>
      <c r="E142" s="28"/>
      <c r="F142" s="28"/>
      <c r="G142" s="37"/>
      <c r="H142" s="28"/>
      <c r="I142" s="48"/>
      <c r="J142" s="45"/>
      <c r="K142" s="48"/>
      <c r="L142" s="48"/>
      <c r="M142" s="48"/>
    </row>
    <row r="143" spans="1:13" ht="20.100000000000001" customHeight="1" x14ac:dyDescent="0.2">
      <c r="A143" s="35"/>
      <c r="B143" s="28"/>
      <c r="C143" s="28"/>
      <c r="D143" s="28"/>
      <c r="E143" s="28"/>
      <c r="F143" s="28"/>
      <c r="G143" s="37"/>
      <c r="H143" s="28"/>
      <c r="I143" s="48"/>
      <c r="J143" s="48"/>
      <c r="K143" s="48"/>
      <c r="L143" s="48"/>
      <c r="M143" s="48"/>
    </row>
    <row r="144" spans="1:13" ht="20.100000000000001" customHeight="1" x14ac:dyDescent="0.2">
      <c r="A144" s="35"/>
      <c r="B144" s="28"/>
      <c r="C144" s="28"/>
      <c r="D144" s="28"/>
      <c r="E144" s="28"/>
      <c r="F144" s="28"/>
      <c r="G144" s="37"/>
      <c r="H144" s="28"/>
      <c r="I144" s="48"/>
      <c r="J144" s="48"/>
      <c r="K144" s="48"/>
      <c r="L144" s="48"/>
      <c r="M144" s="48"/>
    </row>
    <row r="145" spans="1:13" ht="20.100000000000001" customHeight="1" x14ac:dyDescent="0.2">
      <c r="A145" s="35"/>
      <c r="B145" s="28"/>
      <c r="C145" s="28"/>
      <c r="D145" s="28"/>
      <c r="E145" s="28"/>
      <c r="F145" s="28"/>
      <c r="G145" s="37"/>
      <c r="H145" s="28"/>
      <c r="I145" s="59"/>
      <c r="J145" s="59"/>
      <c r="K145" s="59"/>
      <c r="L145" s="59"/>
      <c r="M145" s="59"/>
    </row>
    <row r="146" spans="1:13" ht="20.100000000000001" customHeight="1" x14ac:dyDescent="0.2">
      <c r="A146" s="35"/>
      <c r="B146" s="28"/>
      <c r="C146" s="28"/>
      <c r="D146" s="28"/>
      <c r="E146" s="28"/>
      <c r="F146" s="28"/>
      <c r="G146" s="37"/>
      <c r="H146" s="28"/>
      <c r="I146" s="28"/>
      <c r="J146" s="39"/>
      <c r="K146" s="39"/>
      <c r="L146" s="51"/>
      <c r="M146" s="39"/>
    </row>
    <row r="147" spans="1:13" ht="20.100000000000001" customHeight="1" x14ac:dyDescent="0.2">
      <c r="A147" s="35"/>
      <c r="B147" s="28"/>
      <c r="C147" s="28"/>
      <c r="D147" s="28"/>
      <c r="E147" s="28"/>
      <c r="F147" s="28"/>
      <c r="G147" s="37"/>
      <c r="H147" s="28"/>
      <c r="I147" s="28"/>
      <c r="J147" s="39"/>
      <c r="K147" s="39"/>
      <c r="L147" s="51"/>
      <c r="M147" s="39"/>
    </row>
    <row r="148" spans="1:13" ht="20.100000000000001" customHeight="1" x14ac:dyDescent="0.2">
      <c r="A148" s="35"/>
      <c r="B148" s="28"/>
      <c r="C148" s="28"/>
      <c r="D148" s="28"/>
      <c r="E148" s="28"/>
      <c r="F148" s="28"/>
      <c r="G148" s="37"/>
      <c r="H148" s="28"/>
      <c r="I148" s="28"/>
      <c r="J148" s="39"/>
      <c r="K148" s="39"/>
      <c r="L148" s="51"/>
      <c r="M148" s="39"/>
    </row>
    <row r="149" spans="1:13" ht="20.100000000000001" customHeight="1" x14ac:dyDescent="0.2">
      <c r="A149" s="35"/>
      <c r="B149" s="28"/>
      <c r="C149" s="28"/>
      <c r="D149" s="28"/>
      <c r="E149" s="28"/>
      <c r="F149" s="28"/>
      <c r="G149" s="37"/>
      <c r="H149" s="28"/>
      <c r="I149" s="28"/>
      <c r="J149" s="39"/>
      <c r="K149" s="39"/>
      <c r="L149" s="39"/>
      <c r="M149" s="39"/>
    </row>
    <row r="150" spans="1:13" ht="20.100000000000001" customHeight="1" x14ac:dyDescent="0.2">
      <c r="A150" s="35"/>
      <c r="B150" s="28"/>
      <c r="C150" s="28"/>
      <c r="D150" s="28"/>
      <c r="E150" s="28"/>
      <c r="F150" s="28"/>
      <c r="G150" s="37"/>
      <c r="H150" s="28"/>
      <c r="I150" s="28"/>
      <c r="J150" s="39"/>
      <c r="K150" s="39"/>
      <c r="L150" s="39"/>
      <c r="M150" s="39"/>
    </row>
    <row r="151" spans="1:13" ht="20.100000000000001" customHeight="1" x14ac:dyDescent="0.2">
      <c r="A151" s="35"/>
      <c r="B151" s="28"/>
      <c r="C151" s="28"/>
      <c r="D151" s="28"/>
      <c r="E151" s="28"/>
      <c r="F151" s="28"/>
      <c r="G151" s="37"/>
      <c r="H151" s="28"/>
      <c r="I151" s="28"/>
      <c r="J151" s="39"/>
      <c r="K151" s="39"/>
      <c r="L151" s="39"/>
      <c r="M151" s="39"/>
    </row>
    <row r="152" spans="1:13" ht="20.100000000000001" customHeight="1" x14ac:dyDescent="0.2">
      <c r="A152" s="35"/>
      <c r="B152" s="28"/>
      <c r="C152" s="28"/>
      <c r="D152" s="28"/>
      <c r="E152" s="28"/>
      <c r="F152" s="28"/>
      <c r="G152" s="37"/>
      <c r="H152" s="28"/>
      <c r="I152" s="28"/>
      <c r="J152" s="39"/>
      <c r="K152" s="39"/>
      <c r="L152" s="39"/>
      <c r="M152" s="39"/>
    </row>
    <row r="153" spans="1:13" ht="20.100000000000001" customHeight="1" x14ac:dyDescent="0.2">
      <c r="A153" s="35"/>
      <c r="B153" s="28"/>
      <c r="C153" s="28"/>
      <c r="D153" s="28"/>
      <c r="E153" s="28"/>
      <c r="F153" s="28"/>
      <c r="G153" s="37"/>
      <c r="H153" s="28"/>
      <c r="I153" s="28"/>
      <c r="J153" s="39"/>
      <c r="K153" s="39"/>
      <c r="L153" s="39"/>
      <c r="M153" s="39"/>
    </row>
    <row r="154" spans="1:13" ht="20.100000000000001" customHeight="1" x14ac:dyDescent="0.2">
      <c r="A154" s="35"/>
      <c r="B154" s="28"/>
      <c r="C154" s="28"/>
      <c r="D154" s="28"/>
      <c r="E154" s="28"/>
      <c r="F154" s="28"/>
      <c r="G154" s="37"/>
      <c r="H154" s="28"/>
      <c r="I154" s="28"/>
      <c r="J154" s="52"/>
      <c r="K154" s="52"/>
      <c r="L154" s="52"/>
      <c r="M154" s="52"/>
    </row>
    <row r="155" spans="1:13" ht="20.100000000000001" customHeight="1" thickBot="1" x14ac:dyDescent="0.25">
      <c r="A155" s="53"/>
      <c r="B155" s="54"/>
      <c r="C155" s="54"/>
      <c r="D155" s="54"/>
      <c r="E155" s="54"/>
      <c r="F155" s="54"/>
      <c r="G155" s="55"/>
      <c r="H155" s="28"/>
      <c r="I155" s="28"/>
      <c r="J155" s="52"/>
      <c r="K155" s="52"/>
      <c r="L155" s="52"/>
      <c r="M155" s="52"/>
    </row>
    <row r="156" spans="1:13" ht="20.100000000000001" customHeight="1" thickTop="1" thickBot="1" x14ac:dyDescent="0.25">
      <c r="A156" s="112" t="s">
        <v>522</v>
      </c>
      <c r="B156" s="112"/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</row>
    <row r="157" spans="1:13" ht="20.100000000000001" customHeight="1" thickTop="1" x14ac:dyDescent="0.2">
      <c r="A157" s="32"/>
      <c r="B157" s="33"/>
      <c r="C157" s="33"/>
      <c r="D157" s="33"/>
      <c r="E157" s="33"/>
      <c r="F157" s="33"/>
      <c r="G157" s="34"/>
      <c r="H157" s="35"/>
      <c r="I157" s="36"/>
      <c r="J157" s="113"/>
      <c r="K157" s="114"/>
      <c r="L157" s="114"/>
      <c r="M157" s="115"/>
    </row>
    <row r="158" spans="1:13" ht="20.100000000000001" customHeight="1" x14ac:dyDescent="0.2">
      <c r="A158" s="35"/>
      <c r="B158" s="28"/>
      <c r="C158" s="28"/>
      <c r="D158" s="28"/>
      <c r="E158" s="28"/>
      <c r="F158" s="28"/>
      <c r="G158" s="37"/>
      <c r="H158" s="28"/>
      <c r="I158" s="36"/>
      <c r="J158" s="116"/>
      <c r="K158" s="117"/>
      <c r="L158" s="117"/>
      <c r="M158" s="118"/>
    </row>
    <row r="159" spans="1:13" ht="20.100000000000001" customHeight="1" x14ac:dyDescent="0.2">
      <c r="A159" s="38"/>
      <c r="B159" s="39"/>
      <c r="C159" s="39"/>
      <c r="D159" s="39"/>
      <c r="E159" s="39"/>
      <c r="F159" s="39"/>
      <c r="G159" s="40"/>
      <c r="H159" s="39"/>
      <c r="I159" s="36" t="s">
        <v>523</v>
      </c>
      <c r="J159" s="119">
        <v>1200</v>
      </c>
      <c r="K159" s="110"/>
      <c r="L159" s="110"/>
      <c r="M159" s="111"/>
    </row>
    <row r="160" spans="1:13" ht="20.100000000000001" customHeight="1" x14ac:dyDescent="0.2">
      <c r="A160" s="35"/>
      <c r="B160" s="28"/>
      <c r="C160" s="28"/>
      <c r="D160" s="28"/>
      <c r="E160" s="28"/>
      <c r="F160" s="28"/>
      <c r="G160" s="37"/>
      <c r="H160" s="28"/>
      <c r="I160" s="36" t="s">
        <v>524</v>
      </c>
      <c r="J160" s="109" t="s">
        <v>535</v>
      </c>
      <c r="K160" s="110"/>
      <c r="L160" s="110"/>
      <c r="M160" s="111"/>
    </row>
    <row r="161" spans="1:13" ht="20.100000000000001" customHeight="1" x14ac:dyDescent="0.2">
      <c r="A161" s="35"/>
      <c r="B161" s="28"/>
      <c r="C161" s="28"/>
      <c r="D161" s="28"/>
      <c r="E161" s="28"/>
      <c r="F161" s="28"/>
      <c r="G161" s="37"/>
      <c r="H161" s="28"/>
      <c r="I161" s="41" t="s">
        <v>526</v>
      </c>
      <c r="J161" s="109" t="s">
        <v>527</v>
      </c>
      <c r="K161" s="110"/>
      <c r="L161" s="110"/>
      <c r="M161" s="111"/>
    </row>
    <row r="162" spans="1:13" ht="20.100000000000001" customHeight="1" x14ac:dyDescent="0.2">
      <c r="A162" s="35"/>
      <c r="B162" s="28"/>
      <c r="C162" s="28"/>
      <c r="D162" s="28"/>
      <c r="E162" s="28"/>
      <c r="F162" s="28"/>
      <c r="G162" s="37"/>
      <c r="H162" s="28"/>
      <c r="I162" s="42" t="s">
        <v>163</v>
      </c>
      <c r="J162" s="43" t="s">
        <v>164</v>
      </c>
      <c r="K162" s="28"/>
      <c r="L162" s="28"/>
      <c r="M162" s="28"/>
    </row>
    <row r="163" spans="1:13" ht="20.100000000000001" customHeight="1" x14ac:dyDescent="0.2">
      <c r="A163" s="35"/>
      <c r="B163" s="28"/>
      <c r="C163" s="28"/>
      <c r="D163" s="28"/>
      <c r="E163" s="28"/>
      <c r="F163" s="28"/>
      <c r="G163" s="37"/>
      <c r="H163" s="28"/>
      <c r="I163" s="27"/>
      <c r="J163" s="28"/>
      <c r="K163" s="28"/>
      <c r="L163" s="28"/>
      <c r="M163" s="28"/>
    </row>
    <row r="164" spans="1:13" ht="20.100000000000001" customHeight="1" x14ac:dyDescent="0.2">
      <c r="A164" s="35"/>
      <c r="B164" s="28"/>
      <c r="C164" s="28"/>
      <c r="D164" s="28"/>
      <c r="E164" s="28"/>
      <c r="F164" s="28"/>
      <c r="G164" s="37"/>
      <c r="H164" s="28"/>
      <c r="I164" s="27"/>
      <c r="J164" s="44"/>
      <c r="K164" s="44"/>
      <c r="L164" s="44"/>
      <c r="M164" s="44"/>
    </row>
    <row r="165" spans="1:13" ht="20.100000000000001" customHeight="1" x14ac:dyDescent="0.2">
      <c r="A165" s="35"/>
      <c r="B165" s="28"/>
      <c r="C165" s="28"/>
      <c r="D165" s="28"/>
      <c r="E165" s="28"/>
      <c r="F165" s="28"/>
      <c r="G165" s="37"/>
      <c r="H165" s="28"/>
      <c r="I165" s="28"/>
      <c r="J165" s="46"/>
      <c r="K165" s="46"/>
      <c r="L165" s="46"/>
      <c r="M165" s="46"/>
    </row>
    <row r="166" spans="1:13" ht="20.100000000000001" customHeight="1" x14ac:dyDescent="0.2">
      <c r="A166" s="35"/>
      <c r="B166" s="28"/>
      <c r="C166" s="28"/>
      <c r="D166" s="28"/>
      <c r="E166" s="28"/>
      <c r="F166" s="28"/>
      <c r="G166" s="37"/>
      <c r="H166" s="28"/>
      <c r="I166" s="27"/>
      <c r="J166" s="27"/>
      <c r="K166" s="27"/>
      <c r="L166" s="47"/>
      <c r="M166" s="28"/>
    </row>
    <row r="167" spans="1:13" ht="20.100000000000001" customHeight="1" x14ac:dyDescent="0.2">
      <c r="A167" s="35"/>
      <c r="B167" s="28"/>
      <c r="C167" s="28"/>
      <c r="D167" s="28"/>
      <c r="E167" s="28"/>
      <c r="F167" s="28"/>
      <c r="G167" s="37"/>
      <c r="H167" s="28"/>
      <c r="I167" s="48"/>
      <c r="J167" s="48"/>
      <c r="K167" s="48"/>
      <c r="M167" s="48"/>
    </row>
    <row r="168" spans="1:13" ht="20.100000000000001" customHeight="1" x14ac:dyDescent="0.2">
      <c r="A168" s="35"/>
      <c r="B168" s="28"/>
      <c r="C168" s="28"/>
      <c r="D168" s="28"/>
      <c r="E168" s="28"/>
      <c r="F168" s="28"/>
      <c r="G168" s="37"/>
      <c r="H168" s="28"/>
    </row>
    <row r="169" spans="1:13" ht="20.100000000000001" customHeight="1" x14ac:dyDescent="0.2">
      <c r="A169" s="35"/>
      <c r="B169" s="28"/>
      <c r="C169" s="28"/>
      <c r="D169" s="28"/>
      <c r="E169" s="28"/>
      <c r="F169" s="28"/>
      <c r="G169" s="37"/>
      <c r="H169" s="28"/>
      <c r="I169" s="48"/>
      <c r="J169" s="48"/>
      <c r="K169" s="48"/>
      <c r="L169" s="48"/>
      <c r="M169" s="48"/>
    </row>
    <row r="170" spans="1:13" ht="20.100000000000001" customHeight="1" x14ac:dyDescent="0.2">
      <c r="A170" s="35"/>
      <c r="B170" s="28"/>
      <c r="C170" s="28"/>
      <c r="D170" s="28"/>
      <c r="E170" s="28"/>
      <c r="F170" s="28"/>
      <c r="G170" s="37"/>
      <c r="H170" s="28"/>
      <c r="I170" s="59"/>
      <c r="J170" s="59"/>
      <c r="K170" s="59"/>
      <c r="L170" s="59"/>
      <c r="M170" s="48"/>
    </row>
    <row r="171" spans="1:13" ht="20.100000000000001" customHeight="1" x14ac:dyDescent="0.2">
      <c r="A171" s="35"/>
      <c r="B171" s="28"/>
      <c r="C171" s="28"/>
      <c r="D171" s="28"/>
      <c r="E171" s="28"/>
      <c r="F171" s="28"/>
      <c r="G171" s="37"/>
      <c r="H171" s="28"/>
      <c r="I171" s="28"/>
      <c r="J171" s="39"/>
      <c r="K171" s="39"/>
      <c r="L171" s="51"/>
      <c r="M171" s="39"/>
    </row>
    <row r="172" spans="1:13" ht="20.100000000000001" customHeight="1" x14ac:dyDescent="0.2">
      <c r="A172" s="35"/>
      <c r="B172" s="28"/>
      <c r="C172" s="28"/>
      <c r="D172" s="28"/>
      <c r="E172" s="28"/>
      <c r="F172" s="28"/>
      <c r="G172" s="37"/>
      <c r="H172" s="28"/>
      <c r="I172" s="28"/>
      <c r="J172" s="39"/>
      <c r="K172" s="39"/>
      <c r="L172" s="51"/>
      <c r="M172" s="39"/>
    </row>
    <row r="173" spans="1:13" ht="20.100000000000001" customHeight="1" x14ac:dyDescent="0.2">
      <c r="A173" s="35"/>
      <c r="B173" s="28"/>
      <c r="C173" s="28"/>
      <c r="D173" s="28"/>
      <c r="E173" s="28"/>
      <c r="F173" s="28"/>
      <c r="G173" s="37"/>
      <c r="H173" s="28"/>
      <c r="I173" s="28"/>
      <c r="J173" s="39"/>
      <c r="K173" s="39"/>
      <c r="L173" s="51"/>
      <c r="M173" s="39"/>
    </row>
    <row r="174" spans="1:13" ht="20.100000000000001" customHeight="1" x14ac:dyDescent="0.2">
      <c r="A174" s="35"/>
      <c r="B174" s="28"/>
      <c r="C174" s="28"/>
      <c r="D174" s="28"/>
      <c r="E174" s="28"/>
      <c r="F174" s="28"/>
      <c r="G174" s="37"/>
      <c r="H174" s="28"/>
      <c r="I174" s="28"/>
      <c r="J174" s="39"/>
      <c r="K174" s="39"/>
      <c r="L174" s="51"/>
      <c r="M174" s="39"/>
    </row>
    <row r="175" spans="1:13" ht="20.100000000000001" customHeight="1" x14ac:dyDescent="0.2">
      <c r="A175" s="35"/>
      <c r="B175" s="28"/>
      <c r="C175" s="28"/>
      <c r="D175" s="28"/>
      <c r="E175" s="28"/>
      <c r="F175" s="28"/>
      <c r="G175" s="37"/>
      <c r="H175" s="28"/>
      <c r="I175" s="28"/>
      <c r="J175" s="39"/>
      <c r="K175" s="39"/>
      <c r="L175" s="39"/>
      <c r="M175" s="39"/>
    </row>
    <row r="176" spans="1:13" ht="20.100000000000001" customHeight="1" x14ac:dyDescent="0.2">
      <c r="A176" s="35"/>
      <c r="B176" s="28"/>
      <c r="C176" s="28"/>
      <c r="D176" s="28"/>
      <c r="E176" s="28"/>
      <c r="F176" s="28"/>
      <c r="G176" s="37"/>
      <c r="H176" s="28"/>
      <c r="I176" s="28"/>
      <c r="J176" s="39"/>
      <c r="K176" s="39"/>
      <c r="L176" s="39"/>
      <c r="M176" s="39"/>
    </row>
    <row r="177" spans="1:13" ht="20.100000000000001" customHeight="1" x14ac:dyDescent="0.2">
      <c r="A177" s="35"/>
      <c r="B177" s="28"/>
      <c r="C177" s="28"/>
      <c r="D177" s="28"/>
      <c r="E177" s="28"/>
      <c r="F177" s="28"/>
      <c r="G177" s="37"/>
      <c r="H177" s="28"/>
      <c r="I177" s="28"/>
      <c r="J177" s="39"/>
      <c r="K177" s="39"/>
      <c r="L177" s="39"/>
      <c r="M177" s="39"/>
    </row>
    <row r="178" spans="1:13" ht="20.100000000000001" customHeight="1" x14ac:dyDescent="0.2">
      <c r="A178" s="35"/>
      <c r="B178" s="28"/>
      <c r="C178" s="28"/>
      <c r="D178" s="28"/>
      <c r="E178" s="28"/>
      <c r="F178" s="28"/>
      <c r="G178" s="37"/>
      <c r="H178" s="28"/>
      <c r="I178" s="28"/>
      <c r="J178" s="39"/>
      <c r="K178" s="39"/>
      <c r="L178" s="39"/>
      <c r="M178" s="39"/>
    </row>
    <row r="179" spans="1:13" ht="20.100000000000001" customHeight="1" x14ac:dyDescent="0.2">
      <c r="A179" s="35"/>
      <c r="B179" s="28"/>
      <c r="C179" s="28"/>
      <c r="D179" s="28"/>
      <c r="E179" s="28"/>
      <c r="F179" s="28"/>
      <c r="G179" s="37"/>
      <c r="H179" s="28"/>
      <c r="I179" s="28"/>
      <c r="J179" s="39"/>
      <c r="K179" s="39"/>
      <c r="L179" s="39"/>
      <c r="M179" s="39"/>
    </row>
    <row r="180" spans="1:13" ht="20.100000000000001" customHeight="1" x14ac:dyDescent="0.2">
      <c r="A180" s="35"/>
      <c r="B180" s="28"/>
      <c r="C180" s="28"/>
      <c r="D180" s="28"/>
      <c r="E180" s="28"/>
      <c r="F180" s="28"/>
      <c r="G180" s="37"/>
      <c r="H180" s="28"/>
      <c r="I180" s="28"/>
      <c r="J180" s="52"/>
      <c r="K180" s="52"/>
      <c r="L180" s="52"/>
      <c r="M180" s="52"/>
    </row>
    <row r="181" spans="1:13" ht="20.100000000000001" customHeight="1" thickBot="1" x14ac:dyDescent="0.25">
      <c r="A181" s="53"/>
      <c r="B181" s="54"/>
      <c r="C181" s="54"/>
      <c r="D181" s="54"/>
      <c r="E181" s="54"/>
      <c r="F181" s="54"/>
      <c r="G181" s="55"/>
      <c r="H181" s="28"/>
      <c r="I181" s="28"/>
      <c r="J181" s="52"/>
      <c r="K181" s="52"/>
      <c r="L181" s="52"/>
      <c r="M181" s="52"/>
    </row>
    <row r="182" spans="1:13" ht="20.100000000000001" customHeight="1" thickTop="1" thickBot="1" x14ac:dyDescent="0.25">
      <c r="A182" s="60" t="s">
        <v>522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</row>
    <row r="183" spans="1:13" ht="20.100000000000001" customHeight="1" thickTop="1" x14ac:dyDescent="0.2">
      <c r="A183" s="32"/>
      <c r="B183" s="33"/>
      <c r="C183" s="33"/>
      <c r="D183" s="33"/>
      <c r="E183" s="33"/>
      <c r="F183" s="33"/>
      <c r="G183" s="34"/>
      <c r="H183" s="35"/>
      <c r="I183" s="36"/>
      <c r="J183" s="113"/>
      <c r="K183" s="114"/>
      <c r="L183" s="114"/>
      <c r="M183" s="115"/>
    </row>
    <row r="184" spans="1:13" ht="20.100000000000001" customHeight="1" x14ac:dyDescent="0.2">
      <c r="A184" s="35"/>
      <c r="B184" s="28"/>
      <c r="C184" s="28"/>
      <c r="D184" s="28"/>
      <c r="E184" s="28"/>
      <c r="F184" s="28"/>
      <c r="G184" s="37"/>
      <c r="H184" s="28"/>
      <c r="I184" s="36"/>
      <c r="J184" s="116"/>
      <c r="K184" s="117"/>
      <c r="L184" s="117"/>
      <c r="M184" s="118"/>
    </row>
    <row r="185" spans="1:13" ht="20.100000000000001" customHeight="1" x14ac:dyDescent="0.2">
      <c r="A185" s="38"/>
      <c r="B185" s="39"/>
      <c r="C185" s="39"/>
      <c r="D185" s="39"/>
      <c r="E185" s="39"/>
      <c r="F185" s="39"/>
      <c r="G185" s="40"/>
      <c r="H185" s="39"/>
      <c r="I185" s="36" t="s">
        <v>523</v>
      </c>
      <c r="J185" s="119">
        <v>1350</v>
      </c>
      <c r="K185" s="110"/>
      <c r="L185" s="110"/>
      <c r="M185" s="111"/>
    </row>
    <row r="186" spans="1:13" ht="20.100000000000001" customHeight="1" x14ac:dyDescent="0.2">
      <c r="A186" s="35"/>
      <c r="B186" s="28"/>
      <c r="C186" s="28"/>
      <c r="D186" s="28"/>
      <c r="E186" s="28"/>
      <c r="F186" s="28"/>
      <c r="G186" s="37"/>
      <c r="H186" s="28"/>
      <c r="I186" s="36" t="s">
        <v>524</v>
      </c>
      <c r="J186" s="109" t="s">
        <v>536</v>
      </c>
      <c r="K186" s="110"/>
      <c r="L186" s="110"/>
      <c r="M186" s="111"/>
    </row>
    <row r="187" spans="1:13" ht="20.100000000000001" customHeight="1" x14ac:dyDescent="0.2">
      <c r="A187" s="35"/>
      <c r="B187" s="28"/>
      <c r="C187" s="28"/>
      <c r="D187" s="28"/>
      <c r="E187" s="28"/>
      <c r="F187" s="28"/>
      <c r="G187" s="37"/>
      <c r="H187" s="28"/>
      <c r="I187" s="41" t="s">
        <v>526</v>
      </c>
      <c r="J187" s="109" t="s">
        <v>527</v>
      </c>
      <c r="K187" s="110"/>
      <c r="L187" s="110"/>
      <c r="M187" s="111"/>
    </row>
    <row r="188" spans="1:13" ht="20.100000000000001" customHeight="1" x14ac:dyDescent="0.2">
      <c r="A188" s="35"/>
      <c r="B188" s="28"/>
      <c r="C188" s="28"/>
      <c r="D188" s="28"/>
      <c r="E188" s="28"/>
      <c r="F188" s="28"/>
      <c r="G188" s="37"/>
      <c r="H188" s="28"/>
      <c r="I188" s="42" t="s">
        <v>150</v>
      </c>
      <c r="J188" s="43" t="s">
        <v>151</v>
      </c>
      <c r="K188" s="28"/>
      <c r="L188" s="28"/>
      <c r="M188" s="28"/>
    </row>
    <row r="189" spans="1:13" ht="20.100000000000001" customHeight="1" x14ac:dyDescent="0.2">
      <c r="A189" s="35"/>
      <c r="B189" s="28"/>
      <c r="C189" s="28"/>
      <c r="D189" s="28"/>
      <c r="E189" s="28"/>
      <c r="F189" s="28"/>
      <c r="G189" s="37"/>
      <c r="H189" s="28"/>
      <c r="I189" s="42" t="s">
        <v>155</v>
      </c>
      <c r="J189" s="43" t="s">
        <v>156</v>
      </c>
      <c r="K189" s="28"/>
      <c r="L189" s="28"/>
      <c r="M189" s="28"/>
    </row>
    <row r="190" spans="1:13" ht="20.100000000000001" customHeight="1" x14ac:dyDescent="0.2">
      <c r="A190" s="35"/>
      <c r="B190" s="28"/>
      <c r="C190" s="28"/>
      <c r="D190" s="28"/>
      <c r="E190" s="28"/>
      <c r="F190" s="28"/>
      <c r="G190" s="37"/>
      <c r="H190" s="28"/>
      <c r="I190" s="27"/>
      <c r="J190" s="80"/>
      <c r="K190" s="44"/>
      <c r="L190" s="44"/>
      <c r="M190" s="44"/>
    </row>
    <row r="191" spans="1:13" ht="20.100000000000001" customHeight="1" x14ac:dyDescent="0.2">
      <c r="A191" s="35"/>
      <c r="B191" s="28"/>
      <c r="C191" s="28"/>
      <c r="D191" s="28"/>
      <c r="E191" s="28"/>
      <c r="F191" s="28"/>
      <c r="G191" s="37"/>
      <c r="H191" s="28"/>
      <c r="I191" s="28"/>
      <c r="J191" s="46"/>
      <c r="K191" s="46"/>
      <c r="L191" s="46"/>
      <c r="M191" s="46"/>
    </row>
    <row r="192" spans="1:13" ht="20.100000000000001" customHeight="1" x14ac:dyDescent="0.2">
      <c r="A192" s="35"/>
      <c r="B192" s="28"/>
      <c r="C192" s="28"/>
      <c r="D192" s="28"/>
      <c r="E192" s="28"/>
      <c r="F192" s="28"/>
      <c r="G192" s="37"/>
      <c r="H192" s="28"/>
      <c r="I192" s="27"/>
      <c r="J192" s="27"/>
      <c r="K192" s="27"/>
      <c r="L192" s="47"/>
      <c r="M192" s="28"/>
    </row>
    <row r="193" spans="1:13" ht="20.100000000000001" customHeight="1" x14ac:dyDescent="0.2">
      <c r="A193" s="35"/>
      <c r="B193" s="28"/>
      <c r="C193" s="28"/>
      <c r="D193" s="28"/>
      <c r="E193" s="28"/>
      <c r="F193" s="28"/>
      <c r="G193" s="37"/>
      <c r="H193" s="28"/>
      <c r="I193" s="48"/>
      <c r="J193" s="45"/>
      <c r="K193" s="48"/>
      <c r="M193" s="48"/>
    </row>
    <row r="194" spans="1:13" ht="20.100000000000001" customHeight="1" x14ac:dyDescent="0.2">
      <c r="A194" s="35"/>
      <c r="B194" s="28"/>
      <c r="C194" s="28"/>
      <c r="D194" s="28"/>
      <c r="E194" s="28"/>
      <c r="F194" s="28"/>
      <c r="G194" s="37"/>
      <c r="H194" s="28"/>
      <c r="I194" s="23"/>
      <c r="J194" s="26"/>
      <c r="K194" s="24"/>
      <c r="M194" s="28"/>
    </row>
    <row r="195" spans="1:13" ht="20.100000000000001" customHeight="1" x14ac:dyDescent="0.2">
      <c r="A195" s="35"/>
      <c r="B195" s="28"/>
      <c r="C195" s="28"/>
      <c r="D195" s="28"/>
      <c r="E195" s="28"/>
      <c r="F195" s="28"/>
      <c r="G195" s="37"/>
      <c r="H195" s="28"/>
      <c r="I195" s="39"/>
      <c r="J195" s="39"/>
      <c r="K195" s="39"/>
      <c r="M195" s="28"/>
    </row>
    <row r="196" spans="1:13" ht="20.100000000000001" customHeight="1" x14ac:dyDescent="0.2">
      <c r="A196" s="35"/>
      <c r="B196" s="28"/>
      <c r="C196" s="28"/>
      <c r="D196" s="28"/>
      <c r="E196" s="28"/>
      <c r="F196" s="28"/>
      <c r="G196" s="37"/>
      <c r="H196" s="28"/>
      <c r="L196" s="56"/>
      <c r="M196" s="48"/>
    </row>
    <row r="197" spans="1:13" ht="20.100000000000001" customHeight="1" x14ac:dyDescent="0.2">
      <c r="A197" s="35"/>
      <c r="B197" s="28"/>
      <c r="C197" s="28"/>
      <c r="D197" s="28"/>
      <c r="E197" s="28"/>
      <c r="F197" s="28"/>
      <c r="G197" s="37"/>
      <c r="H197" s="28"/>
      <c r="I197" s="48"/>
      <c r="J197" s="48"/>
      <c r="K197" s="48"/>
      <c r="L197" s="48"/>
      <c r="M197" s="48"/>
    </row>
    <row r="198" spans="1:13" ht="20.100000000000001" customHeight="1" x14ac:dyDescent="0.2">
      <c r="A198" s="35"/>
      <c r="B198" s="28"/>
      <c r="C198" s="28"/>
      <c r="D198" s="28"/>
      <c r="E198" s="28"/>
      <c r="F198" s="28"/>
      <c r="G198" s="37"/>
      <c r="H198" s="28"/>
      <c r="L198" s="51"/>
      <c r="M198" s="39"/>
    </row>
    <row r="199" spans="1:13" ht="28.5" customHeight="1" x14ac:dyDescent="0.2">
      <c r="A199" s="35"/>
      <c r="B199" s="28"/>
      <c r="C199" s="28"/>
      <c r="D199" s="28"/>
      <c r="E199" s="28"/>
      <c r="F199" s="28"/>
      <c r="G199" s="37"/>
      <c r="H199" s="28"/>
      <c r="I199" s="48"/>
      <c r="J199" s="48"/>
      <c r="K199" s="48"/>
      <c r="L199" s="48"/>
      <c r="M199" s="48"/>
    </row>
    <row r="200" spans="1:13" ht="20.100000000000001" customHeight="1" x14ac:dyDescent="0.2">
      <c r="A200" s="35"/>
      <c r="B200" s="28"/>
      <c r="C200" s="28"/>
      <c r="D200" s="28"/>
      <c r="E200" s="28"/>
      <c r="F200" s="28"/>
      <c r="G200" s="37"/>
      <c r="H200" s="28"/>
      <c r="J200" s="48"/>
      <c r="K200" s="48"/>
      <c r="L200" s="48"/>
      <c r="M200" s="48"/>
    </row>
    <row r="201" spans="1:13" ht="20.100000000000001" customHeight="1" x14ac:dyDescent="0.2">
      <c r="A201" s="35"/>
      <c r="B201" s="28"/>
      <c r="C201" s="28"/>
      <c r="D201" s="28"/>
      <c r="E201" s="28"/>
      <c r="F201" s="28"/>
      <c r="G201" s="37"/>
      <c r="H201" s="28"/>
      <c r="L201" s="51"/>
      <c r="M201" s="39"/>
    </row>
    <row r="202" spans="1:13" ht="20.100000000000001" customHeight="1" x14ac:dyDescent="0.2">
      <c r="A202" s="35"/>
      <c r="B202" s="28"/>
      <c r="C202" s="28"/>
      <c r="D202" s="28"/>
      <c r="E202" s="28"/>
      <c r="F202" s="28"/>
      <c r="G202" s="37"/>
      <c r="H202" s="28"/>
      <c r="I202" s="28"/>
      <c r="J202" s="39"/>
      <c r="K202" s="39"/>
      <c r="L202" s="39"/>
      <c r="M202" s="39"/>
    </row>
    <row r="203" spans="1:13" ht="20.100000000000001" customHeight="1" x14ac:dyDescent="0.2">
      <c r="A203" s="35"/>
      <c r="B203" s="28"/>
      <c r="C203" s="28"/>
      <c r="D203" s="28"/>
      <c r="E203" s="28"/>
      <c r="F203" s="28"/>
      <c r="G203" s="37"/>
      <c r="H203" s="28"/>
      <c r="I203" s="28"/>
      <c r="J203" s="39"/>
      <c r="K203" s="39"/>
      <c r="L203" s="39"/>
      <c r="M203" s="39"/>
    </row>
    <row r="204" spans="1:13" ht="20.100000000000001" customHeight="1" x14ac:dyDescent="0.2">
      <c r="A204" s="35"/>
      <c r="B204" s="28"/>
      <c r="C204" s="28"/>
      <c r="D204" s="28"/>
      <c r="E204" s="28"/>
      <c r="F204" s="28"/>
      <c r="G204" s="37"/>
      <c r="H204" s="28"/>
      <c r="I204" s="28"/>
      <c r="J204" s="39"/>
      <c r="K204" s="39"/>
      <c r="L204" s="39"/>
      <c r="M204" s="39"/>
    </row>
    <row r="205" spans="1:13" ht="20.100000000000001" customHeight="1" x14ac:dyDescent="0.2">
      <c r="A205" s="35"/>
      <c r="B205" s="28"/>
      <c r="C205" s="28"/>
      <c r="D205" s="28"/>
      <c r="E205" s="28"/>
      <c r="F205" s="28"/>
      <c r="G205" s="37"/>
      <c r="H205" s="28"/>
      <c r="I205" s="28"/>
      <c r="J205" s="39"/>
      <c r="K205" s="39"/>
      <c r="L205" s="39"/>
      <c r="M205" s="39"/>
    </row>
    <row r="206" spans="1:13" ht="20.100000000000001" customHeight="1" x14ac:dyDescent="0.2">
      <c r="A206" s="35"/>
      <c r="B206" s="28"/>
      <c r="C206" s="28"/>
      <c r="D206" s="28"/>
      <c r="E206" s="28"/>
      <c r="F206" s="28"/>
      <c r="G206" s="37"/>
      <c r="H206" s="28"/>
      <c r="I206" s="28"/>
      <c r="J206" s="39"/>
      <c r="K206" s="39"/>
      <c r="L206" s="39"/>
      <c r="M206" s="39"/>
    </row>
    <row r="207" spans="1:13" ht="20.100000000000001" customHeight="1" x14ac:dyDescent="0.2">
      <c r="A207" s="35"/>
      <c r="B207" s="28"/>
      <c r="C207" s="28"/>
      <c r="D207" s="28"/>
      <c r="E207" s="28"/>
      <c r="F207" s="28"/>
      <c r="G207" s="37"/>
      <c r="H207" s="28"/>
      <c r="I207" s="28"/>
      <c r="J207" s="52"/>
      <c r="K207" s="52"/>
      <c r="L207" s="52"/>
      <c r="M207" s="52"/>
    </row>
    <row r="208" spans="1:13" ht="20.100000000000001" customHeight="1" thickBot="1" x14ac:dyDescent="0.25">
      <c r="A208" s="53"/>
      <c r="B208" s="54"/>
      <c r="C208" s="54"/>
      <c r="D208" s="54"/>
      <c r="E208" s="54"/>
      <c r="F208" s="54"/>
      <c r="G208" s="55"/>
      <c r="H208" s="28"/>
      <c r="I208" s="28"/>
      <c r="J208" s="52"/>
      <c r="K208" s="52"/>
      <c r="L208" s="52"/>
      <c r="M208" s="52"/>
    </row>
    <row r="209" spans="1:13" ht="20.100000000000001" customHeight="1" thickTop="1" thickBot="1" x14ac:dyDescent="0.25">
      <c r="A209" s="112" t="s">
        <v>522</v>
      </c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</row>
    <row r="210" spans="1:13" ht="20.100000000000001" customHeight="1" thickTop="1" x14ac:dyDescent="0.2">
      <c r="A210" s="32"/>
      <c r="B210" s="33"/>
      <c r="C210" s="33"/>
      <c r="D210" s="33"/>
      <c r="E210" s="33"/>
      <c r="F210" s="33"/>
      <c r="G210" s="34"/>
      <c r="H210" s="35"/>
      <c r="I210" s="36"/>
      <c r="J210" s="113"/>
      <c r="K210" s="114"/>
      <c r="L210" s="114"/>
      <c r="M210" s="115"/>
    </row>
    <row r="211" spans="1:13" ht="20.100000000000001" customHeight="1" x14ac:dyDescent="0.2">
      <c r="A211" s="35"/>
      <c r="B211" s="28"/>
      <c r="C211" s="28"/>
      <c r="D211" s="28"/>
      <c r="E211" s="28"/>
      <c r="F211" s="28"/>
      <c r="G211" s="37"/>
      <c r="H211" s="28"/>
      <c r="I211" s="36"/>
      <c r="J211" s="116"/>
      <c r="K211" s="117"/>
      <c r="L211" s="117"/>
      <c r="M211" s="118"/>
    </row>
    <row r="212" spans="1:13" ht="20.100000000000001" customHeight="1" x14ac:dyDescent="0.2">
      <c r="A212" s="38"/>
      <c r="B212" s="39"/>
      <c r="C212" s="39"/>
      <c r="D212" s="39"/>
      <c r="E212" s="39"/>
      <c r="F212" s="39"/>
      <c r="G212" s="40"/>
      <c r="H212" s="39"/>
      <c r="I212" s="36" t="s">
        <v>523</v>
      </c>
      <c r="J212" s="119">
        <v>1600</v>
      </c>
      <c r="K212" s="110"/>
      <c r="L212" s="110"/>
      <c r="M212" s="111"/>
    </row>
    <row r="213" spans="1:13" ht="20.100000000000001" customHeight="1" x14ac:dyDescent="0.2">
      <c r="A213" s="35"/>
      <c r="B213" s="28"/>
      <c r="C213" s="28"/>
      <c r="D213" s="28"/>
      <c r="E213" s="28"/>
      <c r="F213" s="28"/>
      <c r="G213" s="37"/>
      <c r="H213" s="28"/>
      <c r="I213" s="36" t="s">
        <v>524</v>
      </c>
      <c r="J213" s="109" t="s">
        <v>536</v>
      </c>
      <c r="K213" s="110"/>
      <c r="L213" s="110"/>
      <c r="M213" s="111"/>
    </row>
    <row r="214" spans="1:13" ht="20.100000000000001" customHeight="1" x14ac:dyDescent="0.2">
      <c r="A214" s="35"/>
      <c r="B214" s="28"/>
      <c r="C214" s="28"/>
      <c r="D214" s="28"/>
      <c r="E214" s="28"/>
      <c r="F214" s="28"/>
      <c r="G214" s="37"/>
      <c r="H214" s="28"/>
      <c r="I214" s="41" t="s">
        <v>526</v>
      </c>
      <c r="J214" s="109" t="s">
        <v>527</v>
      </c>
      <c r="K214" s="110"/>
      <c r="L214" s="110"/>
      <c r="M214" s="111"/>
    </row>
    <row r="215" spans="1:13" ht="20.100000000000001" customHeight="1" x14ac:dyDescent="0.2">
      <c r="A215" s="35"/>
      <c r="B215" s="28"/>
      <c r="C215" s="28"/>
      <c r="D215" s="28"/>
      <c r="E215" s="28"/>
      <c r="F215" s="28"/>
      <c r="G215" s="37"/>
      <c r="H215" s="28"/>
      <c r="I215" s="42" t="s">
        <v>172</v>
      </c>
      <c r="J215" s="43" t="s">
        <v>173</v>
      </c>
      <c r="K215" s="61"/>
      <c r="L215" s="28"/>
      <c r="M215" s="28"/>
    </row>
    <row r="216" spans="1:13" ht="20.100000000000001" customHeight="1" x14ac:dyDescent="0.2">
      <c r="A216" s="35"/>
      <c r="B216" s="28"/>
      <c r="C216" s="28"/>
      <c r="D216" s="28"/>
      <c r="E216" s="28"/>
      <c r="F216" s="28"/>
      <c r="G216" s="37"/>
      <c r="H216" s="28"/>
      <c r="I216" s="42" t="s">
        <v>174</v>
      </c>
      <c r="J216" s="43" t="s">
        <v>175</v>
      </c>
      <c r="K216" s="61"/>
      <c r="L216" s="28"/>
      <c r="M216" s="28"/>
    </row>
    <row r="217" spans="1:13" ht="20.100000000000001" customHeight="1" x14ac:dyDescent="0.2">
      <c r="A217" s="35"/>
      <c r="B217" s="28"/>
      <c r="C217" s="28"/>
      <c r="D217" s="28"/>
      <c r="E217" s="28"/>
      <c r="F217" s="28"/>
      <c r="G217" s="37"/>
      <c r="H217" s="28"/>
      <c r="I217" s="42" t="s">
        <v>176</v>
      </c>
      <c r="J217" s="43" t="s">
        <v>177</v>
      </c>
      <c r="K217" s="61"/>
      <c r="L217" s="44"/>
      <c r="M217" s="44"/>
    </row>
    <row r="218" spans="1:13" ht="20.100000000000001" customHeight="1" x14ac:dyDescent="0.2">
      <c r="A218" s="35"/>
      <c r="B218" s="28"/>
      <c r="C218" s="28"/>
      <c r="D218" s="28"/>
      <c r="E218" s="28"/>
      <c r="F218" s="28"/>
      <c r="G218" s="37"/>
      <c r="H218" s="28"/>
      <c r="I218" s="42" t="s">
        <v>178</v>
      </c>
      <c r="J218" s="43" t="s">
        <v>179</v>
      </c>
      <c r="K218" s="61"/>
      <c r="L218" s="46"/>
      <c r="M218" s="46"/>
    </row>
    <row r="219" spans="1:13" ht="20.100000000000001" customHeight="1" x14ac:dyDescent="0.2">
      <c r="A219" s="35"/>
      <c r="B219" s="28"/>
      <c r="C219" s="28"/>
      <c r="D219" s="28"/>
      <c r="E219" s="28"/>
      <c r="F219" s="28"/>
      <c r="G219" s="37"/>
      <c r="H219" s="28"/>
      <c r="I219" s="42" t="s">
        <v>180</v>
      </c>
      <c r="J219" s="43" t="s">
        <v>181</v>
      </c>
      <c r="K219" s="61"/>
      <c r="L219" s="47"/>
      <c r="M219" s="28"/>
    </row>
    <row r="220" spans="1:13" ht="20.100000000000001" customHeight="1" x14ac:dyDescent="0.2">
      <c r="A220" s="35"/>
      <c r="B220" s="28"/>
      <c r="C220" s="28"/>
      <c r="D220" s="28"/>
      <c r="E220" s="28"/>
      <c r="F220" s="28"/>
      <c r="G220" s="37"/>
      <c r="H220" s="28"/>
      <c r="I220" s="42" t="s">
        <v>182</v>
      </c>
      <c r="J220" s="43" t="s">
        <v>183</v>
      </c>
      <c r="K220" s="61"/>
      <c r="L220" s="45"/>
      <c r="M220" s="48"/>
    </row>
    <row r="221" spans="1:13" ht="20.100000000000001" customHeight="1" x14ac:dyDescent="0.2">
      <c r="A221" s="35"/>
      <c r="B221" s="28"/>
      <c r="C221" s="28"/>
      <c r="D221" s="28"/>
      <c r="E221" s="28"/>
      <c r="F221" s="28"/>
      <c r="G221" s="37"/>
      <c r="H221" s="28"/>
      <c r="I221" s="59" t="s">
        <v>537</v>
      </c>
      <c r="J221" s="120"/>
      <c r="K221" s="120"/>
      <c r="L221" s="120"/>
      <c r="M221" s="48"/>
    </row>
    <row r="222" spans="1:13" ht="20.100000000000001" customHeight="1" x14ac:dyDescent="0.2">
      <c r="A222" s="35"/>
      <c r="B222" s="28"/>
      <c r="C222" s="28"/>
      <c r="D222" s="28"/>
      <c r="E222" s="28"/>
      <c r="F222" s="28"/>
      <c r="G222" s="37"/>
      <c r="H222" s="28"/>
      <c r="I222" s="48"/>
      <c r="J222" s="45"/>
      <c r="K222" s="48"/>
      <c r="L222" s="45"/>
      <c r="M222" s="48"/>
    </row>
    <row r="223" spans="1:13" ht="20.100000000000001" customHeight="1" x14ac:dyDescent="0.2">
      <c r="A223" s="35"/>
      <c r="B223" s="28"/>
      <c r="C223" s="28"/>
      <c r="D223" s="28"/>
      <c r="E223" s="28"/>
      <c r="F223" s="28"/>
      <c r="G223" s="37"/>
      <c r="H223" s="28"/>
      <c r="I223" s="48"/>
      <c r="J223" s="48"/>
      <c r="K223" s="48"/>
      <c r="L223" s="48"/>
      <c r="M223" s="48"/>
    </row>
    <row r="224" spans="1:13" ht="20.100000000000001" customHeight="1" x14ac:dyDescent="0.2">
      <c r="A224" s="35"/>
      <c r="B224" s="28"/>
      <c r="C224" s="28"/>
      <c r="D224" s="28"/>
      <c r="E224" s="28"/>
      <c r="F224" s="28"/>
      <c r="G224" s="37"/>
      <c r="H224" s="28"/>
      <c r="I224" s="28"/>
      <c r="J224" s="39"/>
      <c r="K224" s="39"/>
      <c r="L224" s="56"/>
      <c r="M224" s="39"/>
    </row>
    <row r="225" spans="1:13" ht="20.100000000000001" customHeight="1" x14ac:dyDescent="0.2">
      <c r="A225" s="35"/>
      <c r="B225" s="28"/>
      <c r="C225" s="28"/>
      <c r="D225" s="28"/>
      <c r="E225" s="28"/>
      <c r="F225" s="28"/>
      <c r="G225" s="37"/>
      <c r="H225" s="28"/>
      <c r="J225" s="39"/>
      <c r="K225" s="39"/>
      <c r="L225" s="51"/>
      <c r="M225" s="39"/>
    </row>
    <row r="226" spans="1:13" ht="20.100000000000001" customHeight="1" x14ac:dyDescent="0.2">
      <c r="A226" s="35"/>
      <c r="B226" s="28"/>
      <c r="C226" s="28"/>
      <c r="D226" s="28"/>
      <c r="E226" s="28"/>
      <c r="F226" s="28"/>
      <c r="G226" s="37"/>
      <c r="H226" s="28"/>
      <c r="I226" s="28"/>
      <c r="J226" s="39"/>
      <c r="K226" s="39"/>
      <c r="L226" s="51"/>
      <c r="M226" s="39"/>
    </row>
    <row r="227" spans="1:13" ht="20.100000000000001" customHeight="1" x14ac:dyDescent="0.2">
      <c r="A227" s="35"/>
      <c r="B227" s="28"/>
      <c r="C227" s="28"/>
      <c r="D227" s="28"/>
      <c r="E227" s="28"/>
      <c r="F227" s="28"/>
      <c r="G227" s="37"/>
      <c r="H227" s="28"/>
      <c r="J227" s="39"/>
      <c r="K227" s="39"/>
      <c r="L227" s="51"/>
      <c r="M227" s="39"/>
    </row>
    <row r="228" spans="1:13" ht="20.100000000000001" customHeight="1" x14ac:dyDescent="0.2">
      <c r="A228" s="35"/>
      <c r="B228" s="28"/>
      <c r="C228" s="28"/>
      <c r="D228" s="28"/>
      <c r="E228" s="28"/>
      <c r="F228" s="28"/>
      <c r="G228" s="37"/>
      <c r="H228" s="28"/>
      <c r="I228" s="28"/>
      <c r="J228" s="39"/>
      <c r="K228" s="39"/>
      <c r="L228" s="39"/>
      <c r="M228" s="39"/>
    </row>
    <row r="229" spans="1:13" ht="20.100000000000001" customHeight="1" x14ac:dyDescent="0.2">
      <c r="A229" s="35"/>
      <c r="B229" s="28"/>
      <c r="C229" s="28"/>
      <c r="D229" s="28"/>
      <c r="E229" s="28"/>
      <c r="F229" s="28"/>
      <c r="G229" s="37"/>
      <c r="H229" s="28"/>
      <c r="I229" s="28"/>
      <c r="J229" s="39"/>
      <c r="K229" s="39"/>
      <c r="L229" s="39"/>
      <c r="M229" s="39"/>
    </row>
    <row r="230" spans="1:13" ht="20.100000000000001" customHeight="1" x14ac:dyDescent="0.2">
      <c r="A230" s="35"/>
      <c r="B230" s="28"/>
      <c r="C230" s="28"/>
      <c r="D230" s="28"/>
      <c r="E230" s="28"/>
      <c r="F230" s="28"/>
      <c r="G230" s="37"/>
      <c r="H230" s="28"/>
      <c r="I230" s="28"/>
      <c r="J230" s="39"/>
      <c r="K230" s="39"/>
      <c r="L230" s="39"/>
      <c r="M230" s="39"/>
    </row>
    <row r="231" spans="1:13" ht="20.100000000000001" customHeight="1" x14ac:dyDescent="0.2">
      <c r="A231" s="35"/>
      <c r="B231" s="28"/>
      <c r="C231" s="28"/>
      <c r="D231" s="28"/>
      <c r="E231" s="28"/>
      <c r="F231" s="28"/>
      <c r="G231" s="37"/>
      <c r="H231" s="28"/>
      <c r="I231" s="28"/>
      <c r="J231" s="39"/>
      <c r="K231" s="39"/>
      <c r="L231" s="39"/>
      <c r="M231" s="39"/>
    </row>
    <row r="232" spans="1:13" ht="20.100000000000001" customHeight="1" x14ac:dyDescent="0.2">
      <c r="A232" s="35"/>
      <c r="B232" s="28"/>
      <c r="C232" s="28"/>
      <c r="D232" s="28"/>
      <c r="E232" s="28"/>
      <c r="F232" s="28"/>
      <c r="G232" s="37"/>
      <c r="H232" s="28"/>
      <c r="I232" s="28"/>
      <c r="J232" s="39"/>
      <c r="K232" s="39"/>
      <c r="L232" s="39"/>
      <c r="M232" s="39"/>
    </row>
    <row r="233" spans="1:13" ht="20.100000000000001" customHeight="1" x14ac:dyDescent="0.2">
      <c r="A233" s="35"/>
      <c r="B233" s="28"/>
      <c r="C233" s="28"/>
      <c r="D233" s="28"/>
      <c r="E233" s="28"/>
      <c r="F233" s="28"/>
      <c r="G233" s="37"/>
      <c r="H233" s="28"/>
      <c r="I233" s="28"/>
      <c r="J233" s="52"/>
      <c r="K233" s="52"/>
      <c r="L233" s="52"/>
      <c r="M233" s="52"/>
    </row>
    <row r="234" spans="1:13" ht="20.100000000000001" customHeight="1" thickBot="1" x14ac:dyDescent="0.25">
      <c r="A234" s="53"/>
      <c r="B234" s="54"/>
      <c r="C234" s="54"/>
      <c r="D234" s="54"/>
      <c r="E234" s="54"/>
      <c r="F234" s="54"/>
      <c r="G234" s="55"/>
      <c r="H234" s="28"/>
      <c r="I234" s="28"/>
      <c r="J234" s="52"/>
      <c r="K234" s="52"/>
      <c r="L234" s="52"/>
      <c r="M234" s="52"/>
    </row>
    <row r="235" spans="1:13" ht="20.100000000000001" customHeight="1" thickTop="1" thickBot="1" x14ac:dyDescent="0.25">
      <c r="A235" s="112" t="s">
        <v>522</v>
      </c>
      <c r="B235" s="112"/>
      <c r="C235" s="112"/>
      <c r="D235" s="112"/>
      <c r="E235" s="112"/>
      <c r="F235" s="112"/>
      <c r="G235" s="112"/>
      <c r="H235" s="112"/>
      <c r="I235" s="112"/>
      <c r="J235" s="112"/>
      <c r="K235" s="112"/>
      <c r="L235" s="112"/>
      <c r="M235" s="112"/>
    </row>
    <row r="236" spans="1:13" ht="20.100000000000001" customHeight="1" thickTop="1" x14ac:dyDescent="0.2">
      <c r="A236" s="32"/>
      <c r="B236" s="33"/>
      <c r="C236" s="33"/>
      <c r="D236" s="33"/>
      <c r="E236" s="33"/>
      <c r="F236" s="33"/>
      <c r="G236" s="34"/>
      <c r="H236" s="35"/>
      <c r="I236" s="36"/>
      <c r="J236" s="113"/>
      <c r="K236" s="114"/>
      <c r="L236" s="114"/>
      <c r="M236" s="115"/>
    </row>
    <row r="237" spans="1:13" ht="20.100000000000001" customHeight="1" x14ac:dyDescent="0.2">
      <c r="A237" s="35"/>
      <c r="B237" s="28"/>
      <c r="C237" s="28"/>
      <c r="D237" s="28"/>
      <c r="E237" s="28"/>
      <c r="F237" s="28"/>
      <c r="G237" s="37"/>
      <c r="H237" s="28"/>
      <c r="I237" s="36"/>
      <c r="J237" s="116"/>
      <c r="K237" s="117"/>
      <c r="L237" s="117"/>
      <c r="M237" s="118"/>
    </row>
    <row r="238" spans="1:13" ht="20.100000000000001" customHeight="1" x14ac:dyDescent="0.2">
      <c r="A238" s="38"/>
      <c r="B238" s="39"/>
      <c r="C238" s="39"/>
      <c r="D238" s="39"/>
      <c r="E238" s="39"/>
      <c r="F238" s="39"/>
      <c r="G238" s="40"/>
      <c r="H238" s="39"/>
      <c r="I238" s="36" t="s">
        <v>523</v>
      </c>
      <c r="J238" s="119">
        <v>1650</v>
      </c>
      <c r="K238" s="110"/>
      <c r="L238" s="110"/>
      <c r="M238" s="111"/>
    </row>
    <row r="239" spans="1:13" ht="20.100000000000001" customHeight="1" x14ac:dyDescent="0.2">
      <c r="A239" s="35"/>
      <c r="B239" s="28"/>
      <c r="C239" s="28"/>
      <c r="D239" s="28"/>
      <c r="E239" s="28"/>
      <c r="F239" s="28"/>
      <c r="G239" s="37"/>
      <c r="H239" s="28"/>
      <c r="I239" s="36" t="s">
        <v>524</v>
      </c>
      <c r="J239" s="109" t="s">
        <v>536</v>
      </c>
      <c r="K239" s="110"/>
      <c r="L239" s="110"/>
      <c r="M239" s="111"/>
    </row>
    <row r="240" spans="1:13" ht="20.100000000000001" customHeight="1" x14ac:dyDescent="0.2">
      <c r="A240" s="35"/>
      <c r="B240" s="28"/>
      <c r="C240" s="28"/>
      <c r="D240" s="28"/>
      <c r="E240" s="28"/>
      <c r="F240" s="28"/>
      <c r="G240" s="37"/>
      <c r="H240" s="28"/>
      <c r="I240" s="41" t="s">
        <v>526</v>
      </c>
      <c r="J240" s="109" t="s">
        <v>527</v>
      </c>
      <c r="K240" s="110"/>
      <c r="L240" s="110"/>
      <c r="M240" s="111"/>
    </row>
    <row r="241" spans="1:13" ht="20.100000000000001" customHeight="1" x14ac:dyDescent="0.2">
      <c r="A241" s="35"/>
      <c r="B241" s="28"/>
      <c r="C241" s="28"/>
      <c r="D241" s="28"/>
      <c r="E241" s="28"/>
      <c r="F241" s="28"/>
      <c r="G241" s="37"/>
      <c r="H241" s="28"/>
      <c r="I241" s="42" t="s">
        <v>231</v>
      </c>
      <c r="J241" s="43" t="s">
        <v>232</v>
      </c>
      <c r="K241" s="28"/>
      <c r="L241" s="28"/>
      <c r="M241" s="28"/>
    </row>
    <row r="242" spans="1:13" ht="20.100000000000001" customHeight="1" x14ac:dyDescent="0.2">
      <c r="A242" s="35"/>
      <c r="B242" s="28"/>
      <c r="C242" s="28"/>
      <c r="D242" s="28"/>
      <c r="E242" s="28"/>
      <c r="F242" s="28"/>
      <c r="G242" s="37"/>
      <c r="H242" s="28"/>
      <c r="I242" s="42" t="s">
        <v>233</v>
      </c>
      <c r="J242" s="43" t="s">
        <v>234</v>
      </c>
      <c r="K242" s="28"/>
      <c r="L242" s="28"/>
      <c r="M242" s="28"/>
    </row>
    <row r="243" spans="1:13" ht="20.100000000000001" customHeight="1" x14ac:dyDescent="0.2">
      <c r="A243" s="35"/>
      <c r="B243" s="28"/>
      <c r="C243" s="28"/>
      <c r="D243" s="28"/>
      <c r="E243" s="28"/>
      <c r="F243" s="28"/>
      <c r="G243" s="37"/>
      <c r="H243" s="28"/>
      <c r="I243" s="42" t="s">
        <v>235</v>
      </c>
      <c r="J243" s="43" t="s">
        <v>236</v>
      </c>
      <c r="K243" s="44"/>
      <c r="L243" s="44"/>
      <c r="M243" s="44"/>
    </row>
    <row r="244" spans="1:13" ht="20.100000000000001" customHeight="1" x14ac:dyDescent="0.2">
      <c r="A244" s="35"/>
      <c r="B244" s="28"/>
      <c r="C244" s="28"/>
      <c r="D244" s="28"/>
      <c r="E244" s="28"/>
      <c r="F244" s="28"/>
      <c r="G244" s="37"/>
      <c r="H244" s="28"/>
      <c r="I244" s="42" t="s">
        <v>237</v>
      </c>
      <c r="J244" s="43" t="s">
        <v>238</v>
      </c>
      <c r="K244" s="46"/>
      <c r="L244" s="46"/>
      <c r="M244" s="46"/>
    </row>
    <row r="245" spans="1:13" ht="20.100000000000001" customHeight="1" x14ac:dyDescent="0.2">
      <c r="A245" s="35"/>
      <c r="B245" s="28"/>
      <c r="C245" s="28"/>
      <c r="D245" s="28"/>
      <c r="E245" s="28"/>
      <c r="F245" s="28"/>
      <c r="G245" s="37"/>
      <c r="H245" s="28"/>
      <c r="I245" s="27"/>
      <c r="J245" s="28"/>
      <c r="K245" s="27"/>
      <c r="L245" s="47"/>
      <c r="M245" s="28"/>
    </row>
    <row r="246" spans="1:13" ht="20.100000000000001" customHeight="1" x14ac:dyDescent="0.2">
      <c r="A246" s="35"/>
      <c r="B246" s="28"/>
      <c r="C246" s="28"/>
      <c r="D246" s="28"/>
      <c r="E246" s="28"/>
      <c r="F246" s="28"/>
      <c r="G246" s="37"/>
      <c r="H246" s="28"/>
      <c r="I246" s="48"/>
      <c r="J246" s="45"/>
      <c r="K246" s="48"/>
      <c r="L246" s="45"/>
      <c r="M246" s="48"/>
    </row>
    <row r="247" spans="1:13" ht="20.100000000000001" customHeight="1" x14ac:dyDescent="0.2">
      <c r="A247" s="35"/>
      <c r="B247" s="28"/>
      <c r="C247" s="28"/>
      <c r="D247" s="28"/>
      <c r="E247" s="28"/>
      <c r="F247" s="28"/>
      <c r="G247" s="37"/>
      <c r="H247" s="28"/>
      <c r="I247" s="48"/>
      <c r="J247" s="45"/>
      <c r="K247" s="48"/>
      <c r="L247" s="45"/>
      <c r="M247" s="48"/>
    </row>
    <row r="248" spans="1:13" ht="20.100000000000001" customHeight="1" x14ac:dyDescent="0.2">
      <c r="A248" s="35"/>
      <c r="B248" s="28"/>
      <c r="C248" s="28"/>
      <c r="D248" s="28"/>
      <c r="E248" s="28"/>
      <c r="F248" s="28"/>
      <c r="G248" s="37"/>
      <c r="H248" s="28"/>
    </row>
    <row r="249" spans="1:13" ht="20.100000000000001" customHeight="1" x14ac:dyDescent="0.2">
      <c r="A249" s="35"/>
      <c r="B249" s="28"/>
      <c r="C249" s="28"/>
      <c r="D249" s="28"/>
      <c r="E249" s="28"/>
      <c r="F249" s="28"/>
      <c r="G249" s="37"/>
      <c r="H249" s="28"/>
      <c r="I249" s="48"/>
      <c r="J249" s="48"/>
      <c r="K249" s="48"/>
      <c r="L249" s="48"/>
      <c r="M249" s="48"/>
    </row>
    <row r="250" spans="1:13" ht="20.100000000000001" customHeight="1" x14ac:dyDescent="0.2">
      <c r="A250" s="35"/>
      <c r="B250" s="28"/>
      <c r="C250" s="28"/>
      <c r="D250" s="28"/>
      <c r="E250" s="28"/>
      <c r="F250" s="28"/>
      <c r="G250" s="37"/>
      <c r="H250" s="28"/>
      <c r="I250" s="28"/>
      <c r="J250" s="39"/>
      <c r="K250" s="39"/>
      <c r="L250" s="51"/>
      <c r="M250" s="39"/>
    </row>
    <row r="251" spans="1:13" ht="20.100000000000001" customHeight="1" x14ac:dyDescent="0.2">
      <c r="A251" s="35"/>
      <c r="B251" s="28"/>
      <c r="C251" s="28"/>
      <c r="D251" s="28"/>
      <c r="E251" s="28"/>
      <c r="F251" s="28"/>
      <c r="G251" s="37"/>
      <c r="H251" s="28"/>
      <c r="I251" s="28"/>
      <c r="J251" s="39"/>
      <c r="K251" s="39"/>
      <c r="L251" s="51"/>
      <c r="M251" s="39"/>
    </row>
    <row r="252" spans="1:13" ht="20.100000000000001" customHeight="1" x14ac:dyDescent="0.2">
      <c r="A252" s="35"/>
      <c r="B252" s="28"/>
      <c r="C252" s="28"/>
      <c r="D252" s="28"/>
      <c r="E252" s="28"/>
      <c r="F252" s="28"/>
      <c r="G252" s="37"/>
      <c r="H252" s="28"/>
      <c r="I252" s="28"/>
      <c r="J252" s="39"/>
      <c r="K252" s="39"/>
      <c r="L252" s="51"/>
      <c r="M252" s="39"/>
    </row>
    <row r="253" spans="1:13" ht="20.100000000000001" customHeight="1" x14ac:dyDescent="0.2">
      <c r="A253" s="35"/>
      <c r="B253" s="28"/>
      <c r="C253" s="28"/>
      <c r="D253" s="28"/>
      <c r="E253" s="28"/>
      <c r="F253" s="28"/>
      <c r="G253" s="37"/>
      <c r="H253" s="28"/>
      <c r="I253" s="28"/>
      <c r="J253" s="39"/>
      <c r="K253" s="39"/>
      <c r="L253" s="51"/>
      <c r="M253" s="39"/>
    </row>
    <row r="254" spans="1:13" ht="20.100000000000001" customHeight="1" x14ac:dyDescent="0.2">
      <c r="A254" s="35"/>
      <c r="B254" s="28"/>
      <c r="C254" s="28"/>
      <c r="D254" s="28"/>
      <c r="E254" s="28"/>
      <c r="F254" s="28"/>
      <c r="G254" s="37"/>
      <c r="H254" s="28"/>
      <c r="I254" s="28"/>
      <c r="J254" s="39"/>
      <c r="K254" s="39"/>
      <c r="L254" s="39"/>
      <c r="M254" s="39"/>
    </row>
    <row r="255" spans="1:13" ht="20.100000000000001" customHeight="1" x14ac:dyDescent="0.2">
      <c r="A255" s="35"/>
      <c r="B255" s="28"/>
      <c r="C255" s="28"/>
      <c r="D255" s="28"/>
      <c r="E255" s="28"/>
      <c r="F255" s="28"/>
      <c r="G255" s="37"/>
      <c r="H255" s="28"/>
      <c r="I255" s="28"/>
      <c r="J255" s="39"/>
      <c r="K255" s="39"/>
      <c r="L255" s="39"/>
      <c r="M255" s="39"/>
    </row>
    <row r="256" spans="1:13" ht="20.100000000000001" customHeight="1" x14ac:dyDescent="0.2">
      <c r="A256" s="35"/>
      <c r="B256" s="28"/>
      <c r="C256" s="28"/>
      <c r="D256" s="28"/>
      <c r="E256" s="28"/>
      <c r="F256" s="28"/>
      <c r="G256" s="37"/>
      <c r="H256" s="28"/>
      <c r="I256" s="28"/>
      <c r="J256" s="39"/>
      <c r="K256" s="39"/>
      <c r="L256" s="39"/>
      <c r="M256" s="39"/>
    </row>
    <row r="257" spans="1:13" ht="20.100000000000001" customHeight="1" x14ac:dyDescent="0.2">
      <c r="A257" s="35"/>
      <c r="B257" s="28"/>
      <c r="C257" s="28"/>
      <c r="D257" s="28"/>
      <c r="E257" s="28"/>
      <c r="F257" s="28"/>
      <c r="G257" s="37"/>
      <c r="H257" s="28"/>
      <c r="I257" s="28"/>
      <c r="J257" s="39"/>
      <c r="K257" s="39"/>
      <c r="L257" s="39"/>
      <c r="M257" s="39"/>
    </row>
    <row r="258" spans="1:13" ht="20.100000000000001" customHeight="1" x14ac:dyDescent="0.2">
      <c r="A258" s="35"/>
      <c r="B258" s="28"/>
      <c r="C258" s="28"/>
      <c r="D258" s="28"/>
      <c r="E258" s="28"/>
      <c r="F258" s="28"/>
      <c r="G258" s="37"/>
      <c r="H258" s="28"/>
      <c r="I258" s="28"/>
      <c r="J258" s="39"/>
      <c r="K258" s="39"/>
      <c r="L258" s="39"/>
      <c r="M258" s="39"/>
    </row>
    <row r="259" spans="1:13" ht="20.100000000000001" customHeight="1" x14ac:dyDescent="0.2">
      <c r="A259" s="35"/>
      <c r="B259" s="28"/>
      <c r="C259" s="28"/>
      <c r="D259" s="28"/>
      <c r="E259" s="28"/>
      <c r="F259" s="28"/>
      <c r="G259" s="37"/>
      <c r="H259" s="28"/>
      <c r="I259" s="28"/>
      <c r="J259" s="52"/>
      <c r="K259" s="52"/>
      <c r="L259" s="52"/>
      <c r="M259" s="52"/>
    </row>
    <row r="260" spans="1:13" ht="20.100000000000001" customHeight="1" thickBot="1" x14ac:dyDescent="0.25">
      <c r="A260" s="53"/>
      <c r="B260" s="54"/>
      <c r="C260" s="54"/>
      <c r="D260" s="54"/>
      <c r="E260" s="54"/>
      <c r="F260" s="54"/>
      <c r="G260" s="55"/>
      <c r="H260" s="28"/>
      <c r="I260" s="28"/>
      <c r="J260" s="52"/>
      <c r="K260" s="52"/>
      <c r="L260" s="52"/>
      <c r="M260" s="52"/>
    </row>
    <row r="261" spans="1:13" ht="20.100000000000001" customHeight="1" thickTop="1" thickBot="1" x14ac:dyDescent="0.25">
      <c r="A261" s="112" t="s">
        <v>522</v>
      </c>
      <c r="B261" s="112"/>
      <c r="C261" s="112"/>
      <c r="D261" s="112"/>
      <c r="E261" s="112"/>
      <c r="F261" s="112"/>
      <c r="G261" s="112"/>
      <c r="H261" s="112"/>
      <c r="I261" s="112"/>
      <c r="J261" s="112"/>
      <c r="K261" s="112"/>
      <c r="L261" s="112"/>
      <c r="M261" s="112"/>
    </row>
    <row r="262" spans="1:13" ht="20.100000000000001" customHeight="1" thickTop="1" x14ac:dyDescent="0.2">
      <c r="A262" s="32"/>
      <c r="B262" s="33"/>
      <c r="C262" s="33"/>
      <c r="D262" s="33"/>
      <c r="E262" s="33"/>
      <c r="F262" s="33"/>
      <c r="G262" s="34"/>
      <c r="H262" s="35"/>
      <c r="I262" s="36"/>
      <c r="J262" s="113"/>
      <c r="K262" s="114"/>
      <c r="L262" s="114"/>
      <c r="M262" s="115"/>
    </row>
    <row r="263" spans="1:13" ht="20.100000000000001" customHeight="1" x14ac:dyDescent="0.2">
      <c r="A263" s="35"/>
      <c r="B263" s="28"/>
      <c r="C263" s="28"/>
      <c r="D263" s="28"/>
      <c r="E263" s="28"/>
      <c r="F263" s="28"/>
      <c r="G263" s="37"/>
      <c r="H263" s="28"/>
      <c r="I263" s="36"/>
      <c r="J263" s="116"/>
      <c r="K263" s="117"/>
      <c r="L263" s="117"/>
      <c r="M263" s="118"/>
    </row>
    <row r="264" spans="1:13" ht="20.100000000000001" customHeight="1" x14ac:dyDescent="0.2">
      <c r="A264" s="38"/>
      <c r="B264" s="39"/>
      <c r="C264" s="39"/>
      <c r="D264" s="39"/>
      <c r="E264" s="39"/>
      <c r="F264" s="39"/>
      <c r="G264" s="40"/>
      <c r="H264" s="39"/>
      <c r="I264" s="36" t="s">
        <v>523</v>
      </c>
      <c r="J264" s="119">
        <v>1350</v>
      </c>
      <c r="K264" s="110"/>
      <c r="L264" s="110"/>
      <c r="M264" s="111"/>
    </row>
    <row r="265" spans="1:13" ht="20.100000000000001" customHeight="1" x14ac:dyDescent="0.2">
      <c r="A265" s="35"/>
      <c r="B265" s="28"/>
      <c r="C265" s="28"/>
      <c r="D265" s="28"/>
      <c r="E265" s="28"/>
      <c r="F265" s="28"/>
      <c r="G265" s="37"/>
      <c r="H265" s="28"/>
      <c r="I265" s="36" t="s">
        <v>524</v>
      </c>
      <c r="J265" s="109" t="s">
        <v>538</v>
      </c>
      <c r="K265" s="110"/>
      <c r="L265" s="110"/>
      <c r="M265" s="111"/>
    </row>
    <row r="266" spans="1:13" ht="20.100000000000001" customHeight="1" x14ac:dyDescent="0.2">
      <c r="A266" s="35"/>
      <c r="B266" s="28"/>
      <c r="C266" s="28"/>
      <c r="D266" s="28"/>
      <c r="E266" s="28"/>
      <c r="F266" s="28"/>
      <c r="G266" s="37"/>
      <c r="H266" s="28"/>
      <c r="I266" s="41" t="s">
        <v>526</v>
      </c>
      <c r="J266" s="109" t="s">
        <v>527</v>
      </c>
      <c r="K266" s="110"/>
      <c r="L266" s="110"/>
      <c r="M266" s="111"/>
    </row>
    <row r="267" spans="1:13" ht="20.100000000000001" customHeight="1" x14ac:dyDescent="0.2">
      <c r="A267" s="35"/>
      <c r="B267" s="28"/>
      <c r="C267" s="28"/>
      <c r="D267" s="28"/>
      <c r="E267" s="28"/>
      <c r="F267" s="28"/>
      <c r="G267" s="37"/>
      <c r="H267" s="28"/>
      <c r="I267" s="42" t="s">
        <v>170</v>
      </c>
      <c r="J267" s="43" t="s">
        <v>171</v>
      </c>
      <c r="K267" s="28"/>
      <c r="L267" s="28"/>
      <c r="M267" s="28"/>
    </row>
    <row r="268" spans="1:13" ht="20.100000000000001" customHeight="1" x14ac:dyDescent="0.2">
      <c r="A268" s="35"/>
      <c r="B268" s="28"/>
      <c r="C268" s="28"/>
      <c r="D268" s="28"/>
      <c r="E268" s="28"/>
      <c r="F268" s="28"/>
      <c r="G268" s="37"/>
      <c r="H268" s="28"/>
      <c r="I268" s="27"/>
      <c r="J268" s="80"/>
      <c r="K268" s="28"/>
      <c r="L268" s="28"/>
      <c r="M268" s="28"/>
    </row>
    <row r="269" spans="1:13" ht="20.100000000000001" customHeight="1" x14ac:dyDescent="0.2">
      <c r="A269" s="35"/>
      <c r="B269" s="28"/>
      <c r="C269" s="28"/>
      <c r="D269" s="28"/>
      <c r="E269" s="28"/>
      <c r="F269" s="28"/>
      <c r="G269" s="37"/>
      <c r="H269" s="28"/>
      <c r="I269" s="27"/>
      <c r="J269" s="44"/>
      <c r="K269" s="44"/>
      <c r="L269" s="44"/>
      <c r="M269" s="44"/>
    </row>
    <row r="270" spans="1:13" ht="20.100000000000001" customHeight="1" x14ac:dyDescent="0.2">
      <c r="A270" s="35"/>
      <c r="B270" s="28"/>
      <c r="C270" s="28"/>
      <c r="D270" s="28"/>
      <c r="E270" s="28"/>
      <c r="F270" s="28"/>
      <c r="G270" s="37"/>
      <c r="H270" s="28"/>
      <c r="I270" s="28"/>
      <c r="J270" s="46"/>
      <c r="K270" s="46"/>
      <c r="L270" s="46"/>
      <c r="M270" s="46"/>
    </row>
    <row r="271" spans="1:13" ht="20.100000000000001" customHeight="1" x14ac:dyDescent="0.2">
      <c r="A271" s="35"/>
      <c r="B271" s="28"/>
      <c r="C271" s="28"/>
      <c r="D271" s="28"/>
      <c r="E271" s="28"/>
      <c r="F271" s="28"/>
      <c r="G271" s="37"/>
      <c r="H271" s="28"/>
      <c r="I271" s="27"/>
      <c r="J271" s="27"/>
      <c r="K271" s="27"/>
      <c r="L271" s="47"/>
      <c r="M271" s="28"/>
    </row>
    <row r="272" spans="1:13" ht="20.100000000000001" customHeight="1" x14ac:dyDescent="0.2">
      <c r="A272" s="35"/>
      <c r="B272" s="28"/>
      <c r="C272" s="28"/>
      <c r="D272" s="28"/>
      <c r="E272" s="28"/>
      <c r="F272" s="28"/>
      <c r="G272" s="37"/>
      <c r="H272" s="28"/>
      <c r="I272" s="48"/>
      <c r="J272" s="45"/>
      <c r="K272" s="48"/>
      <c r="M272" s="48"/>
    </row>
    <row r="273" spans="1:13" ht="20.100000000000001" customHeight="1" x14ac:dyDescent="0.2">
      <c r="A273" s="35"/>
      <c r="B273" s="28"/>
      <c r="C273" s="28"/>
      <c r="D273" s="28"/>
      <c r="E273" s="28"/>
      <c r="F273" s="28"/>
      <c r="G273" s="37"/>
      <c r="H273" s="28"/>
      <c r="I273" s="39"/>
      <c r="M273" s="48"/>
    </row>
    <row r="274" spans="1:13" ht="20.100000000000001" customHeight="1" x14ac:dyDescent="0.2">
      <c r="A274" s="35"/>
      <c r="B274" s="28"/>
      <c r="C274" s="28"/>
      <c r="D274" s="28"/>
      <c r="E274" s="28"/>
      <c r="F274" s="28"/>
      <c r="G274" s="37"/>
      <c r="H274" s="28"/>
      <c r="I274" s="48"/>
      <c r="J274" s="48"/>
      <c r="K274" s="48"/>
      <c r="L274" s="48"/>
      <c r="M274" s="48"/>
    </row>
    <row r="275" spans="1:13" ht="20.100000000000001" customHeight="1" x14ac:dyDescent="0.2">
      <c r="A275" s="35"/>
      <c r="B275" s="28"/>
      <c r="C275" s="28"/>
      <c r="D275" s="28"/>
      <c r="E275" s="28"/>
      <c r="F275" s="28"/>
      <c r="G275" s="37"/>
      <c r="H275" s="28"/>
      <c r="I275" s="39"/>
      <c r="J275" s="39"/>
      <c r="K275" s="39"/>
      <c r="L275" s="56"/>
      <c r="M275" s="48"/>
    </row>
    <row r="276" spans="1:13" ht="20.100000000000001" customHeight="1" x14ac:dyDescent="0.2">
      <c r="A276" s="35"/>
      <c r="B276" s="28"/>
      <c r="C276" s="28"/>
      <c r="D276" s="28"/>
      <c r="E276" s="28"/>
      <c r="F276" s="28"/>
      <c r="G276" s="37"/>
      <c r="H276" s="28"/>
      <c r="I276" s="28"/>
      <c r="J276" s="39"/>
      <c r="K276" s="39"/>
      <c r="L276" s="51"/>
      <c r="M276" s="39"/>
    </row>
    <row r="277" spans="1:13" ht="20.100000000000001" customHeight="1" x14ac:dyDescent="0.2">
      <c r="A277" s="35"/>
      <c r="B277" s="28"/>
      <c r="C277" s="28"/>
      <c r="D277" s="28"/>
      <c r="E277" s="28"/>
      <c r="F277" s="28"/>
      <c r="G277" s="37"/>
      <c r="H277" s="28"/>
      <c r="I277" s="28"/>
      <c r="J277" s="39"/>
      <c r="K277" s="39"/>
      <c r="L277" s="51"/>
      <c r="M277" s="39"/>
    </row>
    <row r="278" spans="1:13" ht="20.100000000000001" customHeight="1" x14ac:dyDescent="0.2">
      <c r="A278" s="35"/>
      <c r="B278" s="28"/>
      <c r="C278" s="28"/>
      <c r="D278" s="28"/>
      <c r="E278" s="28"/>
      <c r="F278" s="28"/>
      <c r="G278" s="37"/>
      <c r="H278" s="28"/>
      <c r="I278" s="28"/>
      <c r="J278" s="39"/>
      <c r="K278" s="39"/>
      <c r="L278" s="51"/>
      <c r="M278" s="39"/>
    </row>
    <row r="279" spans="1:13" ht="20.100000000000001" customHeight="1" x14ac:dyDescent="0.2">
      <c r="A279" s="35"/>
      <c r="B279" s="28"/>
      <c r="C279" s="28"/>
      <c r="D279" s="28"/>
      <c r="E279" s="28"/>
      <c r="F279" s="28"/>
      <c r="G279" s="37"/>
      <c r="H279" s="28"/>
      <c r="I279" s="28"/>
      <c r="J279" s="39"/>
      <c r="K279" s="39"/>
      <c r="L279" s="51"/>
      <c r="M279" s="39"/>
    </row>
    <row r="280" spans="1:13" ht="20.100000000000001" customHeight="1" x14ac:dyDescent="0.2">
      <c r="A280" s="35"/>
      <c r="B280" s="28"/>
      <c r="C280" s="28"/>
      <c r="D280" s="28"/>
      <c r="E280" s="28"/>
      <c r="F280" s="28"/>
      <c r="G280" s="37"/>
      <c r="H280" s="28"/>
      <c r="I280" s="28"/>
      <c r="J280" s="39"/>
      <c r="K280" s="39"/>
      <c r="L280" s="39"/>
      <c r="M280" s="39"/>
    </row>
    <row r="281" spans="1:13" ht="20.100000000000001" customHeight="1" x14ac:dyDescent="0.2">
      <c r="A281" s="35"/>
      <c r="B281" s="28"/>
      <c r="C281" s="28"/>
      <c r="D281" s="28"/>
      <c r="E281" s="28"/>
      <c r="F281" s="28"/>
      <c r="G281" s="37"/>
      <c r="H281" s="28"/>
      <c r="I281" s="28"/>
      <c r="J281" s="39"/>
      <c r="K281" s="39"/>
      <c r="L281" s="39"/>
      <c r="M281" s="39"/>
    </row>
    <row r="282" spans="1:13" ht="20.100000000000001" customHeight="1" x14ac:dyDescent="0.2">
      <c r="A282" s="35"/>
      <c r="B282" s="28"/>
      <c r="C282" s="28"/>
      <c r="D282" s="28"/>
      <c r="E282" s="28"/>
      <c r="F282" s="28"/>
      <c r="G282" s="37"/>
      <c r="H282" s="28"/>
      <c r="I282" s="28"/>
      <c r="J282" s="39"/>
      <c r="K282" s="39"/>
      <c r="L282" s="39"/>
      <c r="M282" s="39"/>
    </row>
    <row r="283" spans="1:13" ht="20.100000000000001" customHeight="1" x14ac:dyDescent="0.2">
      <c r="A283" s="35"/>
      <c r="B283" s="28"/>
      <c r="C283" s="28"/>
      <c r="D283" s="28"/>
      <c r="E283" s="28"/>
      <c r="F283" s="28"/>
      <c r="G283" s="37"/>
      <c r="H283" s="28"/>
      <c r="I283" s="28"/>
      <c r="J283" s="39"/>
      <c r="K283" s="39"/>
      <c r="L283" s="39"/>
      <c r="M283" s="39"/>
    </row>
    <row r="284" spans="1:13" ht="20.100000000000001" customHeight="1" x14ac:dyDescent="0.2">
      <c r="A284" s="35"/>
      <c r="B284" s="28"/>
      <c r="C284" s="28"/>
      <c r="D284" s="28"/>
      <c r="E284" s="28"/>
      <c r="F284" s="28"/>
      <c r="G284" s="37"/>
      <c r="H284" s="28"/>
      <c r="I284" s="28"/>
      <c r="J284" s="39"/>
      <c r="K284" s="39"/>
      <c r="L284" s="39"/>
      <c r="M284" s="39"/>
    </row>
    <row r="285" spans="1:13" ht="20.100000000000001" customHeight="1" x14ac:dyDescent="0.2">
      <c r="A285" s="35"/>
      <c r="B285" s="28"/>
      <c r="C285" s="28"/>
      <c r="D285" s="28"/>
      <c r="E285" s="28"/>
      <c r="F285" s="28"/>
      <c r="G285" s="37"/>
      <c r="H285" s="28"/>
      <c r="I285" s="28"/>
      <c r="J285" s="52"/>
      <c r="K285" s="52"/>
      <c r="L285" s="52"/>
      <c r="M285" s="52"/>
    </row>
    <row r="286" spans="1:13" ht="20.100000000000001" customHeight="1" thickBot="1" x14ac:dyDescent="0.25">
      <c r="A286" s="53"/>
      <c r="B286" s="54"/>
      <c r="C286" s="54"/>
      <c r="D286" s="54"/>
      <c r="E286" s="54"/>
      <c r="F286" s="54"/>
      <c r="G286" s="55"/>
      <c r="H286" s="28"/>
      <c r="I286" s="28"/>
      <c r="J286" s="52"/>
      <c r="K286" s="52"/>
      <c r="L286" s="52"/>
      <c r="M286" s="52"/>
    </row>
    <row r="287" spans="1:13" ht="20.100000000000001" customHeight="1" thickTop="1" thickBot="1" x14ac:dyDescent="0.25">
      <c r="A287" s="60" t="s">
        <v>522</v>
      </c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</row>
    <row r="288" spans="1:13" ht="20.100000000000001" customHeight="1" thickTop="1" x14ac:dyDescent="0.2">
      <c r="A288" s="32"/>
      <c r="B288" s="33"/>
      <c r="C288" s="33"/>
      <c r="D288" s="33"/>
      <c r="E288" s="33"/>
      <c r="F288" s="33"/>
      <c r="G288" s="34"/>
      <c r="H288" s="35"/>
      <c r="I288" s="36"/>
      <c r="J288" s="68"/>
      <c r="K288" s="62"/>
      <c r="L288" s="62"/>
      <c r="M288" s="63"/>
    </row>
    <row r="289" spans="1:13" ht="20.100000000000001" customHeight="1" x14ac:dyDescent="0.2">
      <c r="A289" s="35"/>
      <c r="B289" s="28"/>
      <c r="C289" s="28"/>
      <c r="D289" s="28"/>
      <c r="E289" s="28"/>
      <c r="F289" s="28"/>
      <c r="G289" s="37"/>
      <c r="H289" s="28"/>
      <c r="I289" s="36"/>
      <c r="J289" s="18"/>
      <c r="K289" s="65"/>
      <c r="L289" s="65"/>
      <c r="M289" s="66"/>
    </row>
    <row r="290" spans="1:13" ht="20.100000000000001" customHeight="1" x14ac:dyDescent="0.2">
      <c r="A290" s="38"/>
      <c r="B290" s="39"/>
      <c r="C290" s="39"/>
      <c r="D290" s="39"/>
      <c r="E290" s="39"/>
      <c r="F290" s="39"/>
      <c r="G290" s="40"/>
      <c r="H290" s="39"/>
      <c r="I290" s="36" t="s">
        <v>523</v>
      </c>
      <c r="J290" s="67">
        <v>1350</v>
      </c>
      <c r="K290" s="65"/>
      <c r="L290" s="65"/>
      <c r="M290" s="66"/>
    </row>
    <row r="291" spans="1:13" ht="20.100000000000001" customHeight="1" x14ac:dyDescent="0.2">
      <c r="A291" s="35"/>
      <c r="B291" s="28"/>
      <c r="C291" s="28"/>
      <c r="D291" s="28"/>
      <c r="E291" s="28"/>
      <c r="F291" s="28"/>
      <c r="G291" s="37"/>
      <c r="H291" s="28"/>
      <c r="I291" s="36" t="s">
        <v>524</v>
      </c>
      <c r="J291" s="64" t="s">
        <v>538</v>
      </c>
      <c r="K291" s="65"/>
      <c r="L291" s="65"/>
      <c r="M291" s="66"/>
    </row>
    <row r="292" spans="1:13" ht="20.100000000000001" customHeight="1" x14ac:dyDescent="0.2">
      <c r="A292" s="35"/>
      <c r="B292" s="28"/>
      <c r="C292" s="28"/>
      <c r="D292" s="28"/>
      <c r="E292" s="28"/>
      <c r="F292" s="28"/>
      <c r="G292" s="37"/>
      <c r="H292" s="28"/>
      <c r="I292" s="41" t="s">
        <v>526</v>
      </c>
      <c r="J292" s="64" t="s">
        <v>527</v>
      </c>
      <c r="K292" s="65"/>
      <c r="L292" s="65"/>
      <c r="M292" s="66"/>
    </row>
    <row r="293" spans="1:13" ht="20.100000000000001" customHeight="1" x14ac:dyDescent="0.2">
      <c r="A293" s="35"/>
      <c r="B293" s="28"/>
      <c r="C293" s="28"/>
      <c r="D293" s="28"/>
      <c r="E293" s="28"/>
      <c r="F293" s="28"/>
      <c r="G293" s="37"/>
      <c r="H293" s="28"/>
      <c r="I293" s="42" t="s">
        <v>165</v>
      </c>
      <c r="J293" s="43" t="s">
        <v>166</v>
      </c>
      <c r="K293" s="28"/>
      <c r="L293" s="28"/>
      <c r="M293" s="28"/>
    </row>
    <row r="294" spans="1:13" ht="20.100000000000001" customHeight="1" x14ac:dyDescent="0.2">
      <c r="A294" s="35"/>
      <c r="B294" s="28"/>
      <c r="C294" s="28"/>
      <c r="D294" s="28"/>
      <c r="E294" s="28"/>
      <c r="F294" s="28"/>
      <c r="G294" s="37"/>
      <c r="H294" s="28"/>
      <c r="I294" s="27"/>
      <c r="J294" s="80"/>
      <c r="K294" s="28"/>
      <c r="L294" s="28"/>
      <c r="M294" s="28"/>
    </row>
    <row r="295" spans="1:13" ht="20.100000000000001" customHeight="1" x14ac:dyDescent="0.2">
      <c r="A295" s="35"/>
      <c r="B295" s="28"/>
      <c r="C295" s="28"/>
      <c r="D295" s="28"/>
      <c r="E295" s="28"/>
      <c r="F295" s="28"/>
      <c r="G295" s="37"/>
      <c r="H295" s="28"/>
      <c r="I295" s="27"/>
      <c r="J295" s="44"/>
      <c r="K295" s="44"/>
      <c r="L295" s="44"/>
      <c r="M295" s="44"/>
    </row>
    <row r="296" spans="1:13" ht="20.100000000000001" customHeight="1" x14ac:dyDescent="0.2">
      <c r="A296" s="35"/>
      <c r="B296" s="28"/>
      <c r="C296" s="28"/>
      <c r="D296" s="28"/>
      <c r="E296" s="28"/>
      <c r="F296" s="28"/>
      <c r="G296" s="37"/>
      <c r="H296" s="28"/>
      <c r="I296" s="28"/>
      <c r="J296" s="46"/>
      <c r="K296" s="46"/>
      <c r="L296" s="46"/>
      <c r="M296" s="46"/>
    </row>
    <row r="297" spans="1:13" ht="20.100000000000001" customHeight="1" x14ac:dyDescent="0.2">
      <c r="A297" s="35"/>
      <c r="B297" s="28"/>
      <c r="C297" s="28"/>
      <c r="D297" s="28"/>
      <c r="E297" s="28"/>
      <c r="F297" s="28"/>
      <c r="G297" s="37"/>
      <c r="H297" s="28"/>
      <c r="I297" s="27"/>
      <c r="J297" s="27"/>
      <c r="K297" s="27"/>
      <c r="L297" s="47"/>
      <c r="M297" s="28"/>
    </row>
    <row r="298" spans="1:13" ht="20.100000000000001" customHeight="1" x14ac:dyDescent="0.2">
      <c r="A298" s="35"/>
      <c r="B298" s="28"/>
      <c r="C298" s="28"/>
      <c r="D298" s="28"/>
      <c r="E298" s="28"/>
      <c r="F298" s="28"/>
      <c r="G298" s="37"/>
      <c r="H298" s="28"/>
      <c r="I298" s="48"/>
      <c r="J298" s="45"/>
      <c r="K298" s="48"/>
      <c r="L298" s="56"/>
      <c r="M298" s="48"/>
    </row>
    <row r="299" spans="1:13" ht="20.100000000000001" customHeight="1" x14ac:dyDescent="0.2">
      <c r="A299" s="35"/>
      <c r="B299" s="28"/>
      <c r="C299" s="28"/>
      <c r="D299" s="28"/>
      <c r="E299" s="28"/>
      <c r="F299" s="28"/>
      <c r="G299" s="37"/>
      <c r="H299" s="28"/>
      <c r="I299" s="39"/>
      <c r="K299" s="39"/>
      <c r="M299" s="28"/>
    </row>
    <row r="300" spans="1:13" ht="20.100000000000001" customHeight="1" x14ac:dyDescent="0.2">
      <c r="A300" s="35"/>
      <c r="B300" s="28"/>
      <c r="C300" s="28"/>
      <c r="D300" s="28"/>
      <c r="E300" s="28"/>
      <c r="F300" s="28"/>
      <c r="G300" s="37"/>
      <c r="H300" s="28"/>
      <c r="I300" s="48"/>
      <c r="J300" s="48"/>
      <c r="K300" s="48"/>
      <c r="L300" s="48"/>
      <c r="M300" s="48"/>
    </row>
    <row r="301" spans="1:13" ht="20.100000000000001" customHeight="1" x14ac:dyDescent="0.2">
      <c r="A301" s="35"/>
      <c r="B301" s="28"/>
      <c r="C301" s="28"/>
      <c r="D301" s="28"/>
      <c r="E301" s="28"/>
      <c r="F301" s="28"/>
      <c r="G301" s="37"/>
      <c r="H301" s="28"/>
      <c r="I301" s="39"/>
      <c r="J301" s="39"/>
      <c r="K301" s="39"/>
      <c r="L301" s="56"/>
      <c r="M301" s="48"/>
    </row>
    <row r="302" spans="1:13" ht="20.100000000000001" customHeight="1" x14ac:dyDescent="0.2">
      <c r="A302" s="35"/>
      <c r="B302" s="28"/>
      <c r="C302" s="28"/>
      <c r="D302" s="28"/>
      <c r="E302" s="28"/>
      <c r="F302" s="28"/>
      <c r="G302" s="37"/>
      <c r="H302" s="28"/>
      <c r="I302" s="28"/>
      <c r="J302" s="39"/>
      <c r="K302" s="39"/>
      <c r="L302" s="51"/>
      <c r="M302" s="39"/>
    </row>
    <row r="303" spans="1:13" ht="20.100000000000001" customHeight="1" x14ac:dyDescent="0.2">
      <c r="A303" s="35"/>
      <c r="B303" s="28"/>
      <c r="C303" s="28"/>
      <c r="D303" s="28"/>
      <c r="E303" s="28"/>
      <c r="F303" s="28"/>
      <c r="G303" s="37"/>
      <c r="H303" s="28"/>
      <c r="I303" s="28"/>
      <c r="J303" s="39"/>
      <c r="K303" s="39"/>
      <c r="L303" s="51"/>
      <c r="M303" s="39"/>
    </row>
    <row r="304" spans="1:13" ht="20.100000000000001" customHeight="1" x14ac:dyDescent="0.2">
      <c r="A304" s="35"/>
      <c r="B304" s="28"/>
      <c r="C304" s="28"/>
      <c r="D304" s="28"/>
      <c r="E304" s="28"/>
      <c r="F304" s="28"/>
      <c r="G304" s="37"/>
      <c r="H304" s="28"/>
      <c r="I304" s="28"/>
      <c r="J304" s="39"/>
      <c r="K304" s="39"/>
      <c r="L304" s="51"/>
      <c r="M304" s="39"/>
    </row>
    <row r="305" spans="1:13" ht="20.100000000000001" customHeight="1" x14ac:dyDescent="0.2">
      <c r="A305" s="35"/>
      <c r="B305" s="28"/>
      <c r="C305" s="28"/>
      <c r="D305" s="28"/>
      <c r="E305" s="28"/>
      <c r="F305" s="28"/>
      <c r="G305" s="37"/>
      <c r="H305" s="28"/>
      <c r="I305" s="28"/>
      <c r="J305" s="39"/>
      <c r="K305" s="39"/>
      <c r="L305" s="51"/>
      <c r="M305" s="39"/>
    </row>
    <row r="306" spans="1:13" ht="20.100000000000001" customHeight="1" x14ac:dyDescent="0.2">
      <c r="A306" s="35"/>
      <c r="B306" s="28"/>
      <c r="C306" s="28"/>
      <c r="D306" s="28"/>
      <c r="E306" s="28"/>
      <c r="F306" s="28"/>
      <c r="G306" s="37"/>
      <c r="H306" s="28"/>
      <c r="I306" s="28"/>
      <c r="J306" s="39"/>
      <c r="K306" s="39"/>
      <c r="L306" s="39"/>
      <c r="M306" s="39"/>
    </row>
    <row r="307" spans="1:13" ht="20.100000000000001" customHeight="1" x14ac:dyDescent="0.2">
      <c r="A307" s="35"/>
      <c r="B307" s="28"/>
      <c r="C307" s="28"/>
      <c r="D307" s="28"/>
      <c r="E307" s="28"/>
      <c r="F307" s="28"/>
      <c r="G307" s="37"/>
      <c r="H307" s="28"/>
      <c r="I307" s="28"/>
      <c r="J307" s="39"/>
      <c r="K307" s="39"/>
      <c r="L307" s="39"/>
      <c r="M307" s="39"/>
    </row>
    <row r="308" spans="1:13" ht="20.100000000000001" customHeight="1" x14ac:dyDescent="0.2">
      <c r="A308" s="35"/>
      <c r="B308" s="28"/>
      <c r="C308" s="28"/>
      <c r="D308" s="28"/>
      <c r="E308" s="28"/>
      <c r="F308" s="28"/>
      <c r="G308" s="37"/>
      <c r="H308" s="28"/>
      <c r="I308" s="28"/>
      <c r="J308" s="39"/>
      <c r="K308" s="39"/>
      <c r="L308" s="39"/>
      <c r="M308" s="39"/>
    </row>
    <row r="309" spans="1:13" ht="20.100000000000001" customHeight="1" x14ac:dyDescent="0.2">
      <c r="A309" s="35"/>
      <c r="B309" s="28"/>
      <c r="C309" s="28"/>
      <c r="D309" s="28"/>
      <c r="E309" s="28"/>
      <c r="F309" s="28"/>
      <c r="G309" s="37"/>
      <c r="H309" s="28"/>
      <c r="I309" s="28"/>
      <c r="J309" s="39"/>
      <c r="K309" s="39"/>
      <c r="L309" s="39"/>
      <c r="M309" s="39"/>
    </row>
    <row r="310" spans="1:13" ht="20.100000000000001" customHeight="1" x14ac:dyDescent="0.2">
      <c r="A310" s="35"/>
      <c r="B310" s="28"/>
      <c r="C310" s="28"/>
      <c r="D310" s="28"/>
      <c r="E310" s="28"/>
      <c r="F310" s="28"/>
      <c r="G310" s="37"/>
      <c r="H310" s="28"/>
      <c r="I310" s="28"/>
      <c r="J310" s="39"/>
      <c r="K310" s="39"/>
      <c r="L310" s="39"/>
      <c r="M310" s="39"/>
    </row>
    <row r="311" spans="1:13" ht="20.100000000000001" customHeight="1" x14ac:dyDescent="0.2">
      <c r="A311" s="35"/>
      <c r="B311" s="28"/>
      <c r="C311" s="28"/>
      <c r="D311" s="28"/>
      <c r="E311" s="28"/>
      <c r="F311" s="28"/>
      <c r="G311" s="37"/>
      <c r="H311" s="28"/>
      <c r="I311" s="28"/>
      <c r="J311" s="52"/>
      <c r="K311" s="52"/>
      <c r="L311" s="52"/>
      <c r="M311" s="52"/>
    </row>
    <row r="312" spans="1:13" ht="20.100000000000001" customHeight="1" thickBot="1" x14ac:dyDescent="0.25">
      <c r="A312" s="53"/>
      <c r="B312" s="54"/>
      <c r="C312" s="54"/>
      <c r="D312" s="54"/>
      <c r="E312" s="54"/>
      <c r="F312" s="54"/>
      <c r="G312" s="55"/>
      <c r="H312" s="28"/>
      <c r="I312" s="28"/>
      <c r="J312" s="52"/>
      <c r="K312" s="52"/>
      <c r="L312" s="52"/>
      <c r="M312" s="52"/>
    </row>
    <row r="313" spans="1:13" ht="14.25" thickTop="1" thickBot="1" x14ac:dyDescent="0.25">
      <c r="A313" s="60" t="s">
        <v>522</v>
      </c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</row>
    <row r="314" spans="1:13" ht="20.100000000000001" customHeight="1" thickTop="1" x14ac:dyDescent="0.2">
      <c r="A314" s="32"/>
      <c r="B314" s="33"/>
      <c r="C314" s="33"/>
      <c r="D314" s="33"/>
      <c r="E314" s="33"/>
      <c r="F314" s="33"/>
      <c r="G314" s="34"/>
      <c r="H314" s="35"/>
      <c r="I314" s="36"/>
      <c r="J314" s="68"/>
      <c r="K314" s="62"/>
      <c r="L314" s="62"/>
      <c r="M314" s="63"/>
    </row>
    <row r="315" spans="1:13" ht="20.100000000000001" customHeight="1" x14ac:dyDescent="0.2">
      <c r="A315" s="35"/>
      <c r="B315" s="28"/>
      <c r="C315" s="28"/>
      <c r="D315" s="28"/>
      <c r="E315" s="28"/>
      <c r="F315" s="28"/>
      <c r="G315" s="37"/>
      <c r="H315" s="28"/>
      <c r="I315" s="36"/>
      <c r="J315" s="18"/>
      <c r="K315" s="65"/>
      <c r="L315" s="65"/>
      <c r="M315" s="66"/>
    </row>
    <row r="316" spans="1:13" ht="20.100000000000001" customHeight="1" x14ac:dyDescent="0.2">
      <c r="A316" s="38"/>
      <c r="B316" s="39"/>
      <c r="C316" s="39"/>
      <c r="D316" s="39"/>
      <c r="E316" s="39"/>
      <c r="F316" s="39"/>
      <c r="G316" s="40"/>
      <c r="H316" s="39"/>
      <c r="I316" s="36" t="s">
        <v>523</v>
      </c>
      <c r="J316" s="67">
        <v>1750</v>
      </c>
      <c r="K316" s="65"/>
      <c r="L316" s="65"/>
      <c r="M316" s="66"/>
    </row>
    <row r="317" spans="1:13" ht="20.100000000000001" customHeight="1" x14ac:dyDescent="0.2">
      <c r="A317" s="35"/>
      <c r="B317" s="28"/>
      <c r="C317" s="28"/>
      <c r="D317" s="28"/>
      <c r="E317" s="28"/>
      <c r="F317" s="28"/>
      <c r="G317" s="37"/>
      <c r="H317" s="28"/>
      <c r="I317" s="36" t="s">
        <v>524</v>
      </c>
      <c r="J317" s="64" t="s">
        <v>539</v>
      </c>
      <c r="K317" s="65"/>
      <c r="L317" s="65"/>
      <c r="M317" s="66"/>
    </row>
    <row r="318" spans="1:13" ht="20.100000000000001" customHeight="1" x14ac:dyDescent="0.2">
      <c r="A318" s="35"/>
      <c r="B318" s="28"/>
      <c r="C318" s="28"/>
      <c r="D318" s="28"/>
      <c r="E318" s="28"/>
      <c r="F318" s="28"/>
      <c r="G318" s="37"/>
      <c r="H318" s="28"/>
      <c r="I318" s="41" t="s">
        <v>526</v>
      </c>
      <c r="J318" s="64" t="s">
        <v>527</v>
      </c>
      <c r="K318" s="65"/>
      <c r="L318" s="65"/>
      <c r="M318" s="66"/>
    </row>
    <row r="319" spans="1:13" ht="20.100000000000001" customHeight="1" x14ac:dyDescent="0.2">
      <c r="A319" s="35"/>
      <c r="B319" s="28"/>
      <c r="C319" s="28"/>
      <c r="D319" s="28"/>
      <c r="E319" s="28"/>
      <c r="F319" s="28"/>
      <c r="G319" s="37"/>
      <c r="H319" s="28"/>
      <c r="I319" s="42" t="s">
        <v>192</v>
      </c>
      <c r="J319" s="43" t="s">
        <v>193</v>
      </c>
      <c r="K319" s="28"/>
      <c r="L319" s="28"/>
      <c r="M319" s="28"/>
    </row>
    <row r="320" spans="1:13" ht="20.100000000000001" customHeight="1" x14ac:dyDescent="0.2">
      <c r="A320" s="35"/>
      <c r="B320" s="28"/>
      <c r="C320" s="28"/>
      <c r="D320" s="28"/>
      <c r="E320" s="28"/>
      <c r="F320" s="28"/>
      <c r="G320" s="37"/>
      <c r="H320" s="28"/>
      <c r="I320" s="42" t="s">
        <v>189</v>
      </c>
      <c r="J320" s="43" t="s">
        <v>190</v>
      </c>
      <c r="K320" s="28"/>
      <c r="L320" s="28"/>
      <c r="M320" s="28"/>
    </row>
    <row r="321" spans="1:13" ht="20.100000000000001" customHeight="1" x14ac:dyDescent="0.2">
      <c r="A321" s="35"/>
      <c r="B321" s="28"/>
      <c r="C321" s="28"/>
      <c r="D321" s="28"/>
      <c r="E321" s="28"/>
      <c r="F321" s="28"/>
      <c r="G321" s="37"/>
      <c r="H321" s="28"/>
      <c r="I321" s="42" t="s">
        <v>187</v>
      </c>
      <c r="J321" s="43" t="s">
        <v>188</v>
      </c>
      <c r="K321" s="44"/>
      <c r="L321" s="44"/>
      <c r="M321" s="44"/>
    </row>
    <row r="322" spans="1:13" ht="20.100000000000001" customHeight="1" x14ac:dyDescent="0.2">
      <c r="A322" s="35"/>
      <c r="B322" s="28"/>
      <c r="C322" s="28"/>
      <c r="D322" s="28"/>
      <c r="E322" s="28"/>
      <c r="F322" s="28"/>
      <c r="G322" s="37"/>
      <c r="H322" s="28"/>
      <c r="I322" s="42" t="s">
        <v>184</v>
      </c>
      <c r="J322" s="43" t="s">
        <v>185</v>
      </c>
      <c r="K322" s="46"/>
      <c r="L322" s="46"/>
      <c r="M322" s="46"/>
    </row>
    <row r="323" spans="1:13" ht="20.100000000000001" customHeight="1" x14ac:dyDescent="0.2">
      <c r="A323" s="35"/>
      <c r="B323" s="28"/>
      <c r="C323" s="28"/>
      <c r="D323" s="28"/>
      <c r="E323" s="28"/>
      <c r="F323" s="28"/>
      <c r="G323" s="37"/>
      <c r="H323" s="28"/>
      <c r="I323" s="27"/>
      <c r="J323" s="28"/>
      <c r="K323" s="27"/>
      <c r="L323" s="47"/>
      <c r="M323" s="28"/>
    </row>
    <row r="324" spans="1:13" ht="20.100000000000001" customHeight="1" x14ac:dyDescent="0.2">
      <c r="A324" s="35"/>
      <c r="B324" s="28"/>
      <c r="C324" s="28"/>
      <c r="D324" s="28"/>
      <c r="E324" s="28"/>
      <c r="F324" s="28"/>
      <c r="G324" s="37"/>
      <c r="H324" s="28"/>
      <c r="I324" s="48"/>
      <c r="J324" s="45"/>
      <c r="K324" s="48"/>
      <c r="L324" s="45"/>
      <c r="M324" s="48"/>
    </row>
    <row r="325" spans="1:13" ht="20.100000000000001" customHeight="1" x14ac:dyDescent="0.2">
      <c r="A325" s="35"/>
      <c r="B325" s="28"/>
      <c r="C325" s="28"/>
      <c r="D325" s="28"/>
      <c r="E325" s="28"/>
      <c r="F325" s="28"/>
      <c r="G325" s="37"/>
      <c r="H325" s="28"/>
      <c r="I325" s="48"/>
      <c r="J325" s="45"/>
      <c r="K325" s="48"/>
      <c r="L325" s="45"/>
      <c r="M325" s="48"/>
    </row>
    <row r="326" spans="1:13" ht="20.100000000000001" customHeight="1" x14ac:dyDescent="0.2">
      <c r="A326" s="35"/>
      <c r="B326" s="28"/>
      <c r="C326" s="28"/>
      <c r="D326" s="28"/>
      <c r="E326" s="28"/>
      <c r="F326" s="28"/>
      <c r="G326" s="37"/>
      <c r="H326" s="28"/>
      <c r="I326" s="39"/>
      <c r="J326" s="39"/>
      <c r="K326" s="39"/>
      <c r="M326" s="56"/>
    </row>
    <row r="327" spans="1:13" ht="20.100000000000001" customHeight="1" x14ac:dyDescent="0.2">
      <c r="A327" s="35"/>
      <c r="B327" s="28"/>
      <c r="C327" s="28"/>
      <c r="D327" s="28"/>
      <c r="E327" s="28"/>
      <c r="F327" s="28"/>
      <c r="G327" s="37"/>
      <c r="H327" s="28"/>
      <c r="I327" s="39"/>
      <c r="J327" s="39"/>
      <c r="K327" s="39"/>
      <c r="L327" s="56"/>
      <c r="M327" s="48"/>
    </row>
    <row r="328" spans="1:13" ht="20.100000000000001" customHeight="1" x14ac:dyDescent="0.2">
      <c r="A328" s="35"/>
      <c r="B328" s="28"/>
      <c r="C328" s="28"/>
      <c r="D328" s="28"/>
      <c r="E328" s="28"/>
      <c r="F328" s="28"/>
      <c r="G328" s="37"/>
      <c r="H328" s="28"/>
      <c r="I328" s="48"/>
      <c r="J328" s="48"/>
      <c r="K328" s="48"/>
      <c r="L328" s="48"/>
      <c r="M328" s="48"/>
    </row>
    <row r="329" spans="1:13" ht="20.100000000000001" customHeight="1" x14ac:dyDescent="0.2">
      <c r="A329" s="35"/>
      <c r="B329" s="28"/>
      <c r="C329" s="28"/>
      <c r="D329" s="28"/>
      <c r="E329" s="28"/>
      <c r="F329" s="28"/>
      <c r="G329" s="37"/>
      <c r="H329" s="28"/>
      <c r="I329" s="28"/>
      <c r="J329" s="39"/>
      <c r="K329" s="39"/>
      <c r="L329" s="51"/>
      <c r="M329" s="39"/>
    </row>
    <row r="330" spans="1:13" ht="20.100000000000001" customHeight="1" x14ac:dyDescent="0.2">
      <c r="A330" s="35"/>
      <c r="B330" s="28"/>
      <c r="C330" s="28"/>
      <c r="D330" s="28"/>
      <c r="E330" s="28"/>
      <c r="F330" s="28"/>
      <c r="G330" s="37"/>
      <c r="H330" s="28"/>
      <c r="I330" s="28"/>
      <c r="J330" s="39"/>
      <c r="K330" s="39"/>
      <c r="L330" s="51"/>
      <c r="M330" s="39"/>
    </row>
    <row r="331" spans="1:13" ht="20.100000000000001" customHeight="1" x14ac:dyDescent="0.2">
      <c r="A331" s="35"/>
      <c r="B331" s="28"/>
      <c r="C331" s="28"/>
      <c r="D331" s="28"/>
      <c r="E331" s="28"/>
      <c r="F331" s="28"/>
      <c r="G331" s="37"/>
      <c r="H331" s="28"/>
      <c r="I331" s="28"/>
      <c r="J331" s="39"/>
      <c r="K331" s="39"/>
      <c r="L331" s="51"/>
      <c r="M331" s="39"/>
    </row>
    <row r="332" spans="1:13" ht="20.100000000000001" customHeight="1" x14ac:dyDescent="0.2">
      <c r="A332" s="35"/>
      <c r="B332" s="28"/>
      <c r="C332" s="28"/>
      <c r="D332" s="28"/>
      <c r="E332" s="28"/>
      <c r="F332" s="28"/>
      <c r="G332" s="37"/>
      <c r="H332" s="28"/>
      <c r="I332" s="28"/>
      <c r="J332" s="39"/>
      <c r="K332" s="39"/>
      <c r="L332" s="39"/>
      <c r="M332" s="39"/>
    </row>
    <row r="333" spans="1:13" ht="20.100000000000001" customHeight="1" x14ac:dyDescent="0.2">
      <c r="A333" s="35"/>
      <c r="B333" s="28"/>
      <c r="C333" s="28"/>
      <c r="D333" s="28"/>
      <c r="E333" s="28"/>
      <c r="F333" s="28"/>
      <c r="G333" s="37"/>
      <c r="H333" s="28"/>
      <c r="I333" s="28"/>
      <c r="J333" s="39"/>
      <c r="K333" s="39"/>
      <c r="L333" s="39"/>
      <c r="M333" s="39"/>
    </row>
    <row r="334" spans="1:13" ht="20.100000000000001" customHeight="1" x14ac:dyDescent="0.2">
      <c r="A334" s="35"/>
      <c r="B334" s="28"/>
      <c r="C334" s="28"/>
      <c r="D334" s="28"/>
      <c r="E334" s="28"/>
      <c r="F334" s="28"/>
      <c r="G334" s="37"/>
      <c r="H334" s="28"/>
      <c r="I334" s="28"/>
      <c r="J334" s="39"/>
      <c r="K334" s="39"/>
      <c r="L334" s="39"/>
      <c r="M334" s="39"/>
    </row>
    <row r="335" spans="1:13" ht="20.100000000000001" customHeight="1" x14ac:dyDescent="0.2">
      <c r="A335" s="35"/>
      <c r="B335" s="28"/>
      <c r="C335" s="28"/>
      <c r="D335" s="28"/>
      <c r="E335" s="28"/>
      <c r="F335" s="28"/>
      <c r="G335" s="37"/>
      <c r="H335" s="28"/>
      <c r="I335" s="28"/>
      <c r="J335" s="39"/>
      <c r="K335" s="39"/>
      <c r="L335" s="39"/>
      <c r="M335" s="39"/>
    </row>
    <row r="336" spans="1:13" ht="20.100000000000001" customHeight="1" x14ac:dyDescent="0.2">
      <c r="A336" s="35"/>
      <c r="B336" s="28"/>
      <c r="C336" s="28"/>
      <c r="D336" s="28"/>
      <c r="E336" s="28"/>
      <c r="F336" s="28"/>
      <c r="G336" s="37"/>
      <c r="H336" s="28"/>
      <c r="I336" s="28"/>
      <c r="J336" s="39"/>
      <c r="K336" s="39"/>
      <c r="L336" s="39"/>
      <c r="M336" s="39"/>
    </row>
    <row r="337" spans="1:13" ht="20.100000000000001" customHeight="1" x14ac:dyDescent="0.2">
      <c r="A337" s="35"/>
      <c r="B337" s="28"/>
      <c r="C337" s="28"/>
      <c r="D337" s="28"/>
      <c r="E337" s="28"/>
      <c r="F337" s="28"/>
      <c r="G337" s="37"/>
      <c r="H337" s="28"/>
      <c r="I337" s="28"/>
      <c r="J337" s="52"/>
      <c r="K337" s="52"/>
      <c r="L337" s="52"/>
      <c r="M337" s="52"/>
    </row>
    <row r="338" spans="1:13" ht="20.100000000000001" customHeight="1" thickBot="1" x14ac:dyDescent="0.25">
      <c r="A338" s="53"/>
      <c r="B338" s="54"/>
      <c r="C338" s="54"/>
      <c r="D338" s="54"/>
      <c r="E338" s="54"/>
      <c r="F338" s="54"/>
      <c r="G338" s="55"/>
      <c r="H338" s="28"/>
      <c r="I338" s="28"/>
      <c r="J338" s="52"/>
      <c r="K338" s="52"/>
      <c r="L338" s="52"/>
      <c r="M338" s="52"/>
    </row>
    <row r="339" spans="1:13" ht="20.100000000000001" customHeight="1" thickTop="1" x14ac:dyDescent="0.2"/>
  </sheetData>
  <mergeCells count="68">
    <mergeCell ref="J221:L221"/>
    <mergeCell ref="I91:M91"/>
    <mergeCell ref="I92:M92"/>
    <mergeCell ref="J262:M262"/>
    <mergeCell ref="J263:M263"/>
    <mergeCell ref="J183:M183"/>
    <mergeCell ref="J184:M184"/>
    <mergeCell ref="J185:M185"/>
    <mergeCell ref="J186:M186"/>
    <mergeCell ref="J187:M187"/>
    <mergeCell ref="J158:M158"/>
    <mergeCell ref="J159:M159"/>
    <mergeCell ref="J160:M160"/>
    <mergeCell ref="J161:M161"/>
    <mergeCell ref="A156:M156"/>
    <mergeCell ref="J157:M157"/>
    <mergeCell ref="J213:M213"/>
    <mergeCell ref="J214:M214"/>
    <mergeCell ref="A209:M209"/>
    <mergeCell ref="J210:M210"/>
    <mergeCell ref="J211:M211"/>
    <mergeCell ref="J212:M212"/>
    <mergeCell ref="J265:M265"/>
    <mergeCell ref="J266:M266"/>
    <mergeCell ref="A261:M261"/>
    <mergeCell ref="A235:M235"/>
    <mergeCell ref="J236:M236"/>
    <mergeCell ref="J237:M237"/>
    <mergeCell ref="J238:M238"/>
    <mergeCell ref="J239:M239"/>
    <mergeCell ref="J240:M240"/>
    <mergeCell ref="J264:M264"/>
    <mergeCell ref="J131:M131"/>
    <mergeCell ref="J132:M132"/>
    <mergeCell ref="J133:M133"/>
    <mergeCell ref="J134:M134"/>
    <mergeCell ref="J135:M135"/>
    <mergeCell ref="A130:M130"/>
    <mergeCell ref="J108:M108"/>
    <mergeCell ref="J109:M109"/>
    <mergeCell ref="A104:M104"/>
    <mergeCell ref="J105:M105"/>
    <mergeCell ref="J106:M106"/>
    <mergeCell ref="J107:M107"/>
    <mergeCell ref="J80:M80"/>
    <mergeCell ref="J81:M81"/>
    <mergeCell ref="J82:M82"/>
    <mergeCell ref="J83:M83"/>
    <mergeCell ref="A78:M78"/>
    <mergeCell ref="J79:M79"/>
    <mergeCell ref="J57:M57"/>
    <mergeCell ref="J58:M58"/>
    <mergeCell ref="A53:M53"/>
    <mergeCell ref="J54:M54"/>
    <mergeCell ref="J55:M55"/>
    <mergeCell ref="J56:M56"/>
    <mergeCell ref="J31:M31"/>
    <mergeCell ref="J32:M32"/>
    <mergeCell ref="A27:M27"/>
    <mergeCell ref="J28:M28"/>
    <mergeCell ref="J29:M29"/>
    <mergeCell ref="J30:M30"/>
    <mergeCell ref="J6:M6"/>
    <mergeCell ref="A1:M1"/>
    <mergeCell ref="J2:M2"/>
    <mergeCell ref="J3:M3"/>
    <mergeCell ref="J4:M4"/>
    <mergeCell ref="J5:M5"/>
  </mergeCells>
  <pageMargins left="0.7" right="0.7" top="0.75" bottom="0.75" header="0.3" footer="0.3"/>
  <pageSetup paperSize="9" scale="58" orientation="portrait" verticalDpi="0" r:id="rId1"/>
  <rowBreaks count="6" manualBreakCount="6">
    <brk id="52" max="12" man="1"/>
    <brk id="103" max="12" man="1"/>
    <brk id="155" max="12" man="1"/>
    <brk id="208" max="12" man="1"/>
    <brk id="260" max="12" man="1"/>
    <brk id="31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1A5F9-6FB8-46A0-9FE6-992698E6972A}">
  <dimension ref="B1:C137"/>
  <sheetViews>
    <sheetView zoomScale="60" zoomScaleNormal="60" workbookViewId="0">
      <pane ySplit="1" topLeftCell="A23" activePane="bottomLeft" state="frozen"/>
      <selection pane="bottomLeft" activeCell="B84" sqref="B84"/>
    </sheetView>
  </sheetViews>
  <sheetFormatPr defaultColWidth="9.140625" defaultRowHeight="14.25" x14ac:dyDescent="0.2"/>
  <cols>
    <col min="1" max="1" width="59" style="5" customWidth="1"/>
    <col min="2" max="2" width="21.28515625" style="5" customWidth="1"/>
    <col min="3" max="3" width="51.28515625" style="5" bestFit="1" customWidth="1"/>
    <col min="4" max="16384" width="9.140625" style="5"/>
  </cols>
  <sheetData>
    <row r="1" spans="2:3" x14ac:dyDescent="0.2">
      <c r="B1" s="11"/>
      <c r="C1" s="12"/>
    </row>
    <row r="3" spans="2:3" x14ac:dyDescent="0.2">
      <c r="B3" s="21" t="s">
        <v>351</v>
      </c>
      <c r="C3" s="20" t="s">
        <v>352</v>
      </c>
    </row>
    <row r="4" spans="2:3" x14ac:dyDescent="0.2">
      <c r="B4" s="21" t="s">
        <v>347</v>
      </c>
      <c r="C4" s="20" t="s">
        <v>348</v>
      </c>
    </row>
    <row r="5" spans="2:3" x14ac:dyDescent="0.2">
      <c r="B5" s="21" t="s">
        <v>349</v>
      </c>
      <c r="C5" s="20" t="s">
        <v>350</v>
      </c>
    </row>
    <row r="6" spans="2:3" x14ac:dyDescent="0.2">
      <c r="B6" s="21" t="s">
        <v>345</v>
      </c>
      <c r="C6" s="20" t="s">
        <v>346</v>
      </c>
    </row>
    <row r="7" spans="2:3" x14ac:dyDescent="0.2">
      <c r="B7" s="21" t="s">
        <v>341</v>
      </c>
      <c r="C7" s="20" t="s">
        <v>342</v>
      </c>
    </row>
    <row r="8" spans="2:3" x14ac:dyDescent="0.2">
      <c r="B8" s="21" t="s">
        <v>343</v>
      </c>
      <c r="C8" s="20" t="s">
        <v>344</v>
      </c>
    </row>
    <row r="9" spans="2:3" x14ac:dyDescent="0.2">
      <c r="B9" s="21" t="s">
        <v>339</v>
      </c>
      <c r="C9" s="20" t="s">
        <v>340</v>
      </c>
    </row>
    <row r="10" spans="2:3" x14ac:dyDescent="0.2">
      <c r="B10" s="21" t="s">
        <v>335</v>
      </c>
      <c r="C10" s="20" t="s">
        <v>336</v>
      </c>
    </row>
    <row r="11" spans="2:3" x14ac:dyDescent="0.2">
      <c r="B11" s="21" t="s">
        <v>337</v>
      </c>
      <c r="C11" s="20" t="s">
        <v>338</v>
      </c>
    </row>
    <row r="12" spans="2:3" x14ac:dyDescent="0.2">
      <c r="C12" s="13" t="s">
        <v>276</v>
      </c>
    </row>
    <row r="13" spans="2:3" x14ac:dyDescent="0.2">
      <c r="C13" s="3"/>
    </row>
    <row r="15" spans="2:3" x14ac:dyDescent="0.2">
      <c r="B15" s="21" t="s">
        <v>333</v>
      </c>
      <c r="C15" s="20" t="s">
        <v>334</v>
      </c>
    </row>
    <row r="16" spans="2:3" x14ac:dyDescent="0.2">
      <c r="B16" s="21" t="s">
        <v>329</v>
      </c>
      <c r="C16" s="20" t="s">
        <v>330</v>
      </c>
    </row>
    <row r="17" spans="2:3" x14ac:dyDescent="0.2">
      <c r="B17" s="21" t="s">
        <v>331</v>
      </c>
      <c r="C17" s="20" t="s">
        <v>332</v>
      </c>
    </row>
    <row r="18" spans="2:3" x14ac:dyDescent="0.2">
      <c r="B18" s="15"/>
      <c r="C18" s="13" t="s">
        <v>276</v>
      </c>
    </row>
    <row r="19" spans="2:3" x14ac:dyDescent="0.2">
      <c r="B19" s="11"/>
      <c r="C19" s="3"/>
    </row>
    <row r="20" spans="2:3" x14ac:dyDescent="0.2">
      <c r="B20" s="11"/>
      <c r="C20" s="12"/>
    </row>
    <row r="21" spans="2:3" x14ac:dyDescent="0.2">
      <c r="C21" s="12"/>
    </row>
    <row r="24" spans="2:3" x14ac:dyDescent="0.2">
      <c r="B24" s="19" t="s">
        <v>292</v>
      </c>
      <c r="C24" s="20" t="s">
        <v>293</v>
      </c>
    </row>
    <row r="25" spans="2:3" x14ac:dyDescent="0.2">
      <c r="B25" s="19" t="s">
        <v>290</v>
      </c>
      <c r="C25" s="20" t="s">
        <v>291</v>
      </c>
    </row>
    <row r="26" spans="2:3" x14ac:dyDescent="0.2">
      <c r="B26" s="19" t="s">
        <v>288</v>
      </c>
      <c r="C26" s="20" t="s">
        <v>289</v>
      </c>
    </row>
    <row r="27" spans="2:3" x14ac:dyDescent="0.2">
      <c r="B27" s="19" t="s">
        <v>285</v>
      </c>
      <c r="C27" s="20" t="s">
        <v>286</v>
      </c>
    </row>
    <row r="28" spans="2:3" x14ac:dyDescent="0.2">
      <c r="B28" s="11"/>
      <c r="C28" s="13" t="s">
        <v>276</v>
      </c>
    </row>
    <row r="29" spans="2:3" x14ac:dyDescent="0.2">
      <c r="B29" s="11"/>
      <c r="C29" s="3"/>
    </row>
    <row r="30" spans="2:3" x14ac:dyDescent="0.2">
      <c r="C30" s="12"/>
    </row>
    <row r="35" spans="2:3" x14ac:dyDescent="0.2">
      <c r="B35" s="20" t="s">
        <v>300</v>
      </c>
      <c r="C35" s="20" t="s">
        <v>301</v>
      </c>
    </row>
    <row r="36" spans="2:3" x14ac:dyDescent="0.2">
      <c r="B36" s="20" t="s">
        <v>298</v>
      </c>
      <c r="C36" s="20" t="s">
        <v>299</v>
      </c>
    </row>
    <row r="37" spans="2:3" x14ac:dyDescent="0.2">
      <c r="B37" s="20" t="s">
        <v>296</v>
      </c>
      <c r="C37" s="20" t="s">
        <v>297</v>
      </c>
    </row>
    <row r="38" spans="2:3" x14ac:dyDescent="0.2">
      <c r="B38" s="20" t="s">
        <v>294</v>
      </c>
      <c r="C38" s="20" t="s">
        <v>295</v>
      </c>
    </row>
    <row r="39" spans="2:3" x14ac:dyDescent="0.2">
      <c r="B39" s="11"/>
      <c r="C39" s="13" t="s">
        <v>276</v>
      </c>
    </row>
    <row r="40" spans="2:3" x14ac:dyDescent="0.2">
      <c r="B40" s="11"/>
      <c r="C40" s="3"/>
    </row>
    <row r="43" spans="2:3" x14ac:dyDescent="0.2">
      <c r="C43" s="12"/>
    </row>
    <row r="44" spans="2:3" x14ac:dyDescent="0.2">
      <c r="C44" s="12"/>
    </row>
    <row r="45" spans="2:3" x14ac:dyDescent="0.2">
      <c r="B45" s="20" t="s">
        <v>283</v>
      </c>
      <c r="C45" s="20" t="s">
        <v>284</v>
      </c>
    </row>
    <row r="46" spans="2:3" x14ac:dyDescent="0.2">
      <c r="B46" s="20" t="s">
        <v>281</v>
      </c>
      <c r="C46" s="20" t="s">
        <v>282</v>
      </c>
    </row>
    <row r="47" spans="2:3" x14ac:dyDescent="0.2">
      <c r="B47" s="17"/>
      <c r="C47" s="13" t="s">
        <v>276</v>
      </c>
    </row>
    <row r="48" spans="2:3" x14ac:dyDescent="0.2">
      <c r="B48" s="17"/>
      <c r="C48" s="3"/>
    </row>
    <row r="49" spans="2:3" x14ac:dyDescent="0.2">
      <c r="B49" s="15"/>
    </row>
    <row r="50" spans="2:3" x14ac:dyDescent="0.2">
      <c r="B50" s="15"/>
    </row>
    <row r="51" spans="2:3" x14ac:dyDescent="0.2">
      <c r="B51" s="17"/>
      <c r="C51" s="12"/>
    </row>
    <row r="52" spans="2:3" x14ac:dyDescent="0.2">
      <c r="C52" s="12"/>
    </row>
    <row r="53" spans="2:3" x14ac:dyDescent="0.2">
      <c r="B53" s="20" t="s">
        <v>278</v>
      </c>
      <c r="C53" s="20" t="s">
        <v>279</v>
      </c>
    </row>
    <row r="54" spans="2:3" x14ac:dyDescent="0.2">
      <c r="B54" s="20" t="s">
        <v>273</v>
      </c>
      <c r="C54" s="20" t="s">
        <v>274</v>
      </c>
    </row>
    <row r="55" spans="2:3" x14ac:dyDescent="0.2">
      <c r="C55" s="13" t="s">
        <v>276</v>
      </c>
    </row>
    <row r="56" spans="2:3" x14ac:dyDescent="0.2">
      <c r="B56" s="17"/>
      <c r="C56" s="3"/>
    </row>
    <row r="57" spans="2:3" x14ac:dyDescent="0.2">
      <c r="B57" s="17"/>
      <c r="C57" s="12"/>
    </row>
    <row r="58" spans="2:3" x14ac:dyDescent="0.2">
      <c r="B58" s="17"/>
      <c r="C58" s="12"/>
    </row>
    <row r="59" spans="2:3" x14ac:dyDescent="0.2">
      <c r="B59" s="17"/>
      <c r="C59" s="12"/>
    </row>
    <row r="60" spans="2:3" x14ac:dyDescent="0.2">
      <c r="B60" s="17"/>
      <c r="C60" s="12"/>
    </row>
    <row r="61" spans="2:3" x14ac:dyDescent="0.2">
      <c r="B61" s="17"/>
      <c r="C61" s="12"/>
    </row>
    <row r="62" spans="2:3" x14ac:dyDescent="0.2">
      <c r="B62" s="17"/>
      <c r="C62" s="12"/>
    </row>
    <row r="63" spans="2:3" x14ac:dyDescent="0.2">
      <c r="C63" s="12"/>
    </row>
    <row r="65" spans="2:3" x14ac:dyDescent="0.2">
      <c r="B65" s="20" t="s">
        <v>304</v>
      </c>
      <c r="C65" s="20" t="s">
        <v>305</v>
      </c>
    </row>
    <row r="66" spans="2:3" x14ac:dyDescent="0.2">
      <c r="B66" s="20" t="s">
        <v>306</v>
      </c>
      <c r="C66" s="20" t="s">
        <v>307</v>
      </c>
    </row>
    <row r="67" spans="2:3" x14ac:dyDescent="0.2">
      <c r="B67" s="20" t="s">
        <v>302</v>
      </c>
      <c r="C67" s="20" t="s">
        <v>303</v>
      </c>
    </row>
    <row r="68" spans="2:3" x14ac:dyDescent="0.2">
      <c r="B68" s="20" t="s">
        <v>310</v>
      </c>
      <c r="C68" s="20" t="s">
        <v>311</v>
      </c>
    </row>
    <row r="69" spans="2:3" x14ac:dyDescent="0.2">
      <c r="B69" s="20" t="s">
        <v>312</v>
      </c>
      <c r="C69" s="20" t="s">
        <v>313</v>
      </c>
    </row>
    <row r="70" spans="2:3" x14ac:dyDescent="0.2">
      <c r="B70" s="20" t="s">
        <v>308</v>
      </c>
      <c r="C70" s="20" t="s">
        <v>309</v>
      </c>
    </row>
    <row r="71" spans="2:3" x14ac:dyDescent="0.2">
      <c r="C71" s="3" t="s">
        <v>540</v>
      </c>
    </row>
    <row r="72" spans="2:3" x14ac:dyDescent="0.2">
      <c r="C72" s="3"/>
    </row>
    <row r="73" spans="2:3" x14ac:dyDescent="0.2">
      <c r="C73" s="12"/>
    </row>
    <row r="74" spans="2:3" x14ac:dyDescent="0.2">
      <c r="B74" s="20" t="s">
        <v>325</v>
      </c>
      <c r="C74" s="20" t="s">
        <v>326</v>
      </c>
    </row>
    <row r="75" spans="2:3" x14ac:dyDescent="0.2">
      <c r="B75" s="20" t="s">
        <v>327</v>
      </c>
      <c r="C75" s="20" t="s">
        <v>328</v>
      </c>
    </row>
    <row r="76" spans="2:3" x14ac:dyDescent="0.2">
      <c r="B76" s="20" t="s">
        <v>320</v>
      </c>
      <c r="C76" s="20" t="s">
        <v>321</v>
      </c>
    </row>
    <row r="77" spans="2:3" x14ac:dyDescent="0.2">
      <c r="B77" s="20" t="s">
        <v>323</v>
      </c>
      <c r="C77" s="20" t="s">
        <v>324</v>
      </c>
    </row>
    <row r="78" spans="2:3" x14ac:dyDescent="0.2">
      <c r="B78" s="12"/>
      <c r="C78" s="3" t="s">
        <v>540</v>
      </c>
    </row>
    <row r="79" spans="2:3" x14ac:dyDescent="0.2">
      <c r="C79" s="3"/>
    </row>
    <row r="85" spans="2:3" x14ac:dyDescent="0.2">
      <c r="B85" s="20" t="s">
        <v>316</v>
      </c>
      <c r="C85" s="20" t="s">
        <v>317</v>
      </c>
    </row>
    <row r="86" spans="2:3" x14ac:dyDescent="0.2">
      <c r="B86" s="20" t="s">
        <v>318</v>
      </c>
      <c r="C86" s="20" t="s">
        <v>319</v>
      </c>
    </row>
    <row r="87" spans="2:3" x14ac:dyDescent="0.2">
      <c r="B87" s="20" t="s">
        <v>314</v>
      </c>
      <c r="C87" s="20" t="s">
        <v>315</v>
      </c>
    </row>
    <row r="88" spans="2:3" x14ac:dyDescent="0.2">
      <c r="C88" s="3" t="s">
        <v>540</v>
      </c>
    </row>
    <row r="89" spans="2:3" x14ac:dyDescent="0.2">
      <c r="C89" s="3"/>
    </row>
    <row r="98" spans="2:3" x14ac:dyDescent="0.2">
      <c r="C98" s="12"/>
    </row>
    <row r="99" spans="2:3" x14ac:dyDescent="0.2">
      <c r="B99" s="5" t="s">
        <v>541</v>
      </c>
      <c r="C99" s="12"/>
    </row>
    <row r="100" spans="2:3" x14ac:dyDescent="0.2">
      <c r="B100" s="20" t="s">
        <v>267</v>
      </c>
      <c r="C100" s="20" t="s">
        <v>268</v>
      </c>
    </row>
    <row r="101" spans="2:3" x14ac:dyDescent="0.2">
      <c r="B101" s="20" t="s">
        <v>269</v>
      </c>
      <c r="C101" s="20" t="s">
        <v>270</v>
      </c>
    </row>
    <row r="102" spans="2:3" x14ac:dyDescent="0.2">
      <c r="B102" s="20" t="s">
        <v>271</v>
      </c>
      <c r="C102" s="20" t="s">
        <v>272</v>
      </c>
    </row>
    <row r="103" spans="2:3" x14ac:dyDescent="0.2">
      <c r="B103" s="20" t="s">
        <v>258</v>
      </c>
      <c r="C103" s="20" t="s">
        <v>259</v>
      </c>
    </row>
    <row r="104" spans="2:3" x14ac:dyDescent="0.2">
      <c r="B104" s="20" t="s">
        <v>261</v>
      </c>
      <c r="C104" s="20" t="s">
        <v>262</v>
      </c>
    </row>
    <row r="105" spans="2:3" x14ac:dyDescent="0.2">
      <c r="B105" s="20" t="s">
        <v>264</v>
      </c>
      <c r="C105" s="20" t="s">
        <v>265</v>
      </c>
    </row>
    <row r="106" spans="2:3" x14ac:dyDescent="0.2">
      <c r="C106" s="3" t="s">
        <v>540</v>
      </c>
    </row>
    <row r="107" spans="2:3" x14ac:dyDescent="0.2">
      <c r="C107" s="3"/>
    </row>
    <row r="108" spans="2:3" x14ac:dyDescent="0.2">
      <c r="B108" s="16"/>
      <c r="C108" s="12"/>
    </row>
    <row r="109" spans="2:3" x14ac:dyDescent="0.2">
      <c r="B109" s="16"/>
      <c r="C109" s="12"/>
    </row>
    <row r="110" spans="2:3" x14ac:dyDescent="0.2">
      <c r="B110" s="16"/>
      <c r="C110" s="12"/>
    </row>
    <row r="111" spans="2:3" x14ac:dyDescent="0.2">
      <c r="B111" s="5" t="s">
        <v>542</v>
      </c>
      <c r="C111" s="12"/>
    </row>
    <row r="112" spans="2:3" x14ac:dyDescent="0.2">
      <c r="B112" s="20" t="s">
        <v>245</v>
      </c>
      <c r="C112" s="20" t="s">
        <v>246</v>
      </c>
    </row>
    <row r="113" spans="2:3" x14ac:dyDescent="0.2">
      <c r="B113" s="20" t="s">
        <v>247</v>
      </c>
      <c r="C113" s="20" t="s">
        <v>248</v>
      </c>
    </row>
    <row r="114" spans="2:3" x14ac:dyDescent="0.2">
      <c r="B114" s="20" t="s">
        <v>239</v>
      </c>
      <c r="C114" s="20" t="s">
        <v>240</v>
      </c>
    </row>
    <row r="115" spans="2:3" x14ac:dyDescent="0.2">
      <c r="B115" s="20" t="s">
        <v>243</v>
      </c>
      <c r="C115" s="20" t="s">
        <v>244</v>
      </c>
    </row>
    <row r="116" spans="2:3" x14ac:dyDescent="0.2">
      <c r="B116" s="20" t="s">
        <v>254</v>
      </c>
      <c r="C116" s="20" t="s">
        <v>255</v>
      </c>
    </row>
    <row r="117" spans="2:3" x14ac:dyDescent="0.2">
      <c r="B117" s="20" t="s">
        <v>256</v>
      </c>
      <c r="C117" s="20" t="s">
        <v>257</v>
      </c>
    </row>
    <row r="118" spans="2:3" x14ac:dyDescent="0.2">
      <c r="B118" s="20" t="s">
        <v>249</v>
      </c>
      <c r="C118" s="20" t="s">
        <v>250</v>
      </c>
    </row>
    <row r="119" spans="2:3" x14ac:dyDescent="0.2">
      <c r="B119" s="20" t="s">
        <v>252</v>
      </c>
      <c r="C119" s="20" t="s">
        <v>253</v>
      </c>
    </row>
    <row r="120" spans="2:3" x14ac:dyDescent="0.2">
      <c r="C120" s="3" t="s">
        <v>540</v>
      </c>
    </row>
    <row r="121" spans="2:3" x14ac:dyDescent="0.2">
      <c r="B121" s="11"/>
      <c r="C121" s="3"/>
    </row>
    <row r="124" spans="2:3" x14ac:dyDescent="0.2">
      <c r="B124" s="5" t="s">
        <v>543</v>
      </c>
      <c r="C124" s="12"/>
    </row>
    <row r="125" spans="2:3" x14ac:dyDescent="0.2">
      <c r="B125" s="20" t="s">
        <v>355</v>
      </c>
      <c r="C125" s="20" t="s">
        <v>356</v>
      </c>
    </row>
    <row r="126" spans="2:3" x14ac:dyDescent="0.2">
      <c r="B126" s="20" t="s">
        <v>353</v>
      </c>
      <c r="C126" s="20" t="s">
        <v>354</v>
      </c>
    </row>
    <row r="127" spans="2:3" x14ac:dyDescent="0.2">
      <c r="B127" s="16"/>
      <c r="C127" s="13" t="s">
        <v>276</v>
      </c>
    </row>
    <row r="128" spans="2:3" x14ac:dyDescent="0.2">
      <c r="C128" s="3"/>
    </row>
    <row r="132" spans="2:3" x14ac:dyDescent="0.2">
      <c r="B132" s="16"/>
      <c r="C132" s="12"/>
    </row>
    <row r="133" spans="2:3" x14ac:dyDescent="0.2">
      <c r="B133" s="16"/>
      <c r="C133" s="12"/>
    </row>
    <row r="134" spans="2:3" x14ac:dyDescent="0.2">
      <c r="B134" s="16"/>
      <c r="C134" s="12"/>
    </row>
    <row r="135" spans="2:3" x14ac:dyDescent="0.2">
      <c r="B135" s="16"/>
      <c r="C135" s="12"/>
    </row>
    <row r="137" spans="2:3" x14ac:dyDescent="0.2">
      <c r="B137" s="16"/>
      <c r="C137" s="12"/>
    </row>
  </sheetData>
  <pageMargins left="0.25" right="0.25" top="0.75" bottom="0.75" header="0.3" footer="0.3"/>
  <pageSetup paperSize="9" scale="73" orientation="portrait" verticalDpi="0" r:id="rId1"/>
  <rowBreaks count="1" manualBreakCount="1">
    <brk id="72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01F9-3D53-4FB1-87EE-A10AADDEF456}">
  <dimension ref="B2:C82"/>
  <sheetViews>
    <sheetView zoomScale="80" zoomScaleNormal="80" workbookViewId="0">
      <pane ySplit="1" topLeftCell="A10" activePane="bottomLeft" state="frozen"/>
      <selection pane="bottomLeft" activeCell="B56" sqref="B56"/>
    </sheetView>
  </sheetViews>
  <sheetFormatPr defaultColWidth="9.140625" defaultRowHeight="12.75" x14ac:dyDescent="0.2"/>
  <cols>
    <col min="1" max="1" width="26.5703125" style="22" bestFit="1" customWidth="1"/>
    <col min="2" max="2" width="14.140625" style="31" customWidth="1"/>
    <col min="3" max="3" width="35.42578125" style="22" bestFit="1" customWidth="1"/>
    <col min="4" max="16384" width="9.140625" style="22"/>
  </cols>
  <sheetData>
    <row r="2" spans="2:3" ht="14.25" x14ac:dyDescent="0.2">
      <c r="B2" s="70"/>
    </row>
    <row r="3" spans="2:3" x14ac:dyDescent="0.2">
      <c r="B3" s="71" t="s">
        <v>383</v>
      </c>
      <c r="C3" s="23" t="s">
        <v>544</v>
      </c>
    </row>
    <row r="4" spans="2:3" x14ac:dyDescent="0.2">
      <c r="B4" s="71" t="s">
        <v>385</v>
      </c>
      <c r="C4" s="23" t="s">
        <v>545</v>
      </c>
    </row>
    <row r="5" spans="2:3" x14ac:dyDescent="0.2">
      <c r="B5" s="71" t="s">
        <v>380</v>
      </c>
      <c r="C5" s="23" t="s">
        <v>546</v>
      </c>
    </row>
    <row r="6" spans="2:3" x14ac:dyDescent="0.2">
      <c r="C6" s="1" t="s">
        <v>547</v>
      </c>
    </row>
    <row r="7" spans="2:3" x14ac:dyDescent="0.2">
      <c r="C7" s="1"/>
    </row>
    <row r="9" spans="2:3" ht="14.25" x14ac:dyDescent="0.2">
      <c r="B9" s="70"/>
    </row>
    <row r="10" spans="2:3" x14ac:dyDescent="0.2">
      <c r="B10" s="71" t="s">
        <v>376</v>
      </c>
      <c r="C10" s="23" t="s">
        <v>548</v>
      </c>
    </row>
    <row r="11" spans="2:3" x14ac:dyDescent="0.2">
      <c r="B11" s="71" t="s">
        <v>378</v>
      </c>
      <c r="C11" s="23" t="s">
        <v>549</v>
      </c>
    </row>
    <row r="12" spans="2:3" x14ac:dyDescent="0.2">
      <c r="B12" s="71" t="s">
        <v>373</v>
      </c>
      <c r="C12" s="23" t="s">
        <v>550</v>
      </c>
    </row>
    <row r="13" spans="2:3" x14ac:dyDescent="0.2">
      <c r="C13" s="1" t="s">
        <v>547</v>
      </c>
    </row>
    <row r="14" spans="2:3" x14ac:dyDescent="0.2">
      <c r="C14" s="1"/>
    </row>
    <row r="16" spans="2:3" ht="14.25" x14ac:dyDescent="0.2">
      <c r="B16" s="70"/>
    </row>
    <row r="17" spans="2:3" x14ac:dyDescent="0.2">
      <c r="B17" s="71" t="s">
        <v>400</v>
      </c>
      <c r="C17" s="23" t="s">
        <v>551</v>
      </c>
    </row>
    <row r="18" spans="2:3" x14ac:dyDescent="0.2">
      <c r="B18" s="71" t="s">
        <v>402</v>
      </c>
      <c r="C18" s="23" t="s">
        <v>552</v>
      </c>
    </row>
    <row r="19" spans="2:3" x14ac:dyDescent="0.2">
      <c r="B19" s="71" t="s">
        <v>398</v>
      </c>
      <c r="C19" s="23" t="s">
        <v>553</v>
      </c>
    </row>
    <row r="20" spans="2:3" x14ac:dyDescent="0.2">
      <c r="B20" s="71" t="s">
        <v>396</v>
      </c>
      <c r="C20" s="23" t="s">
        <v>554</v>
      </c>
    </row>
    <row r="21" spans="2:3" x14ac:dyDescent="0.2">
      <c r="C21" s="1" t="s">
        <v>547</v>
      </c>
    </row>
    <row r="22" spans="2:3" x14ac:dyDescent="0.2">
      <c r="C22" s="1"/>
    </row>
    <row r="23" spans="2:3" x14ac:dyDescent="0.2">
      <c r="C23" s="1"/>
    </row>
    <row r="24" spans="2:3" ht="14.25" x14ac:dyDescent="0.2">
      <c r="B24" s="70"/>
    </row>
    <row r="25" spans="2:3" x14ac:dyDescent="0.2">
      <c r="B25" s="71" t="s">
        <v>392</v>
      </c>
      <c r="C25" s="23" t="s">
        <v>555</v>
      </c>
    </row>
    <row r="26" spans="2:3" x14ac:dyDescent="0.2">
      <c r="B26" s="71" t="s">
        <v>394</v>
      </c>
      <c r="C26" s="23" t="s">
        <v>556</v>
      </c>
    </row>
    <row r="27" spans="2:3" x14ac:dyDescent="0.2">
      <c r="B27" s="71" t="s">
        <v>390</v>
      </c>
      <c r="C27" s="23" t="s">
        <v>557</v>
      </c>
    </row>
    <row r="28" spans="2:3" x14ac:dyDescent="0.2">
      <c r="B28" s="71" t="s">
        <v>387</v>
      </c>
      <c r="C28" s="23" t="s">
        <v>558</v>
      </c>
    </row>
    <row r="29" spans="2:3" x14ac:dyDescent="0.2">
      <c r="C29" s="1" t="s">
        <v>547</v>
      </c>
    </row>
    <row r="30" spans="2:3" x14ac:dyDescent="0.2">
      <c r="C30" s="1"/>
    </row>
    <row r="31" spans="2:3" x14ac:dyDescent="0.2">
      <c r="B31" s="22"/>
    </row>
    <row r="32" spans="2:3" ht="14.25" x14ac:dyDescent="0.2">
      <c r="B32" s="70"/>
    </row>
    <row r="33" spans="2:3" x14ac:dyDescent="0.2">
      <c r="B33" s="71" t="s">
        <v>408</v>
      </c>
      <c r="C33" s="23" t="s">
        <v>559</v>
      </c>
    </row>
    <row r="34" spans="2:3" x14ac:dyDescent="0.2">
      <c r="B34" s="71" t="s">
        <v>410</v>
      </c>
      <c r="C34" s="23" t="s">
        <v>560</v>
      </c>
    </row>
    <row r="35" spans="2:3" x14ac:dyDescent="0.2">
      <c r="C35" s="1" t="s">
        <v>547</v>
      </c>
    </row>
    <row r="36" spans="2:3" x14ac:dyDescent="0.2">
      <c r="C36" s="1"/>
    </row>
    <row r="39" spans="2:3" ht="14.25" x14ac:dyDescent="0.2">
      <c r="B39" s="70"/>
    </row>
    <row r="40" spans="2:3" x14ac:dyDescent="0.2">
      <c r="B40" s="71" t="s">
        <v>412</v>
      </c>
      <c r="C40" s="23" t="s">
        <v>561</v>
      </c>
    </row>
    <row r="41" spans="2:3" x14ac:dyDescent="0.2">
      <c r="B41" s="71" t="s">
        <v>414</v>
      </c>
      <c r="C41" s="23" t="s">
        <v>562</v>
      </c>
    </row>
    <row r="42" spans="2:3" x14ac:dyDescent="0.2">
      <c r="C42" s="1" t="s">
        <v>547</v>
      </c>
    </row>
    <row r="43" spans="2:3" x14ac:dyDescent="0.2">
      <c r="B43" s="22"/>
      <c r="C43" s="1"/>
    </row>
    <row r="44" spans="2:3" x14ac:dyDescent="0.2">
      <c r="B44" s="22"/>
    </row>
    <row r="45" spans="2:3" x14ac:dyDescent="0.2">
      <c r="B45" s="22"/>
    </row>
    <row r="46" spans="2:3" x14ac:dyDescent="0.2">
      <c r="B46" s="22"/>
    </row>
    <row r="48" spans="2:3" ht="14.25" x14ac:dyDescent="0.2">
      <c r="B48" s="70"/>
    </row>
    <row r="49" spans="2:3" x14ac:dyDescent="0.2">
      <c r="B49" s="71" t="s">
        <v>404</v>
      </c>
      <c r="C49" s="23" t="s">
        <v>563</v>
      </c>
    </row>
    <row r="50" spans="2:3" x14ac:dyDescent="0.2">
      <c r="B50" s="71" t="s">
        <v>406</v>
      </c>
      <c r="C50" s="23" t="s">
        <v>564</v>
      </c>
    </row>
    <row r="51" spans="2:3" x14ac:dyDescent="0.2">
      <c r="C51" s="1" t="s">
        <v>547</v>
      </c>
    </row>
    <row r="52" spans="2:3" x14ac:dyDescent="0.2">
      <c r="C52" s="1"/>
    </row>
    <row r="56" spans="2:3" ht="14.25" x14ac:dyDescent="0.2">
      <c r="B56" s="70"/>
    </row>
    <row r="57" spans="2:3" x14ac:dyDescent="0.2">
      <c r="B57" s="71" t="s">
        <v>361</v>
      </c>
      <c r="C57" s="24" t="s">
        <v>362</v>
      </c>
    </row>
    <row r="58" spans="2:3" x14ac:dyDescent="0.2">
      <c r="B58" s="71" t="s">
        <v>359</v>
      </c>
      <c r="C58" s="24" t="s">
        <v>360</v>
      </c>
    </row>
    <row r="59" spans="2:3" x14ac:dyDescent="0.2">
      <c r="B59" s="71" t="s">
        <v>357</v>
      </c>
      <c r="C59" s="25" t="s">
        <v>565</v>
      </c>
    </row>
    <row r="60" spans="2:3" x14ac:dyDescent="0.2">
      <c r="C60" s="1" t="s">
        <v>547</v>
      </c>
    </row>
    <row r="61" spans="2:3" x14ac:dyDescent="0.2">
      <c r="C61" s="1"/>
    </row>
    <row r="67" spans="2:3" ht="14.25" x14ac:dyDescent="0.2">
      <c r="B67" s="70" t="s">
        <v>566</v>
      </c>
    </row>
    <row r="68" spans="2:3" x14ac:dyDescent="0.2">
      <c r="B68" s="71" t="s">
        <v>365</v>
      </c>
      <c r="C68" s="24" t="s">
        <v>366</v>
      </c>
    </row>
    <row r="69" spans="2:3" x14ac:dyDescent="0.2">
      <c r="B69" s="71" t="s">
        <v>363</v>
      </c>
      <c r="C69" s="24" t="s">
        <v>364</v>
      </c>
    </row>
    <row r="70" spans="2:3" x14ac:dyDescent="0.2">
      <c r="B70" s="71" t="s">
        <v>367</v>
      </c>
      <c r="C70" s="25" t="s">
        <v>567</v>
      </c>
    </row>
    <row r="71" spans="2:3" x14ac:dyDescent="0.2">
      <c r="C71" s="1" t="s">
        <v>547</v>
      </c>
    </row>
    <row r="72" spans="2:3" x14ac:dyDescent="0.2">
      <c r="C72" s="1"/>
    </row>
    <row r="78" spans="2:3" ht="14.25" x14ac:dyDescent="0.2">
      <c r="B78" s="70" t="s">
        <v>568</v>
      </c>
    </row>
    <row r="79" spans="2:3" x14ac:dyDescent="0.2">
      <c r="B79" s="71" t="s">
        <v>371</v>
      </c>
      <c r="C79" s="24" t="s">
        <v>372</v>
      </c>
    </row>
    <row r="80" spans="2:3" x14ac:dyDescent="0.2">
      <c r="B80" s="71" t="s">
        <v>369</v>
      </c>
      <c r="C80" s="24" t="s">
        <v>370</v>
      </c>
    </row>
    <row r="81" spans="3:3" x14ac:dyDescent="0.2">
      <c r="C81" s="1" t="s">
        <v>547</v>
      </c>
    </row>
    <row r="82" spans="3:3" x14ac:dyDescent="0.2">
      <c r="C82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B937-75DF-4DE5-B0A9-98A9232B1B9E}">
  <dimension ref="A1:D132"/>
  <sheetViews>
    <sheetView tabSelected="1" zoomScale="80" zoomScaleNormal="80" workbookViewId="0">
      <pane ySplit="1" topLeftCell="A89" activePane="bottomLeft" state="frozen"/>
      <selection pane="bottomLeft" activeCell="D127" sqref="D127"/>
    </sheetView>
  </sheetViews>
  <sheetFormatPr defaultColWidth="9.140625" defaultRowHeight="14.25" x14ac:dyDescent="0.2"/>
  <cols>
    <col min="1" max="1" width="9.140625" style="5"/>
    <col min="2" max="2" width="18.5703125" style="5" customWidth="1"/>
    <col min="3" max="3" width="13.140625" style="11" customWidth="1"/>
    <col min="4" max="4" width="48" style="5" bestFit="1" customWidth="1"/>
    <col min="5" max="5" width="6.28515625" style="5" customWidth="1"/>
    <col min="6" max="16384" width="9.140625" style="5"/>
  </cols>
  <sheetData>
    <row r="1" spans="1:4" ht="15" x14ac:dyDescent="0.25">
      <c r="A1" s="14"/>
    </row>
    <row r="3" spans="1:4" x14ac:dyDescent="0.2">
      <c r="C3" s="42" t="s">
        <v>489</v>
      </c>
      <c r="D3" s="42" t="s">
        <v>490</v>
      </c>
    </row>
    <row r="4" spans="1:4" x14ac:dyDescent="0.2">
      <c r="C4" s="42" t="s">
        <v>487</v>
      </c>
      <c r="D4" s="42" t="s">
        <v>488</v>
      </c>
    </row>
    <row r="5" spans="1:4" x14ac:dyDescent="0.2">
      <c r="D5" s="1" t="s">
        <v>486</v>
      </c>
    </row>
    <row r="6" spans="1:4" x14ac:dyDescent="0.2">
      <c r="D6" s="1"/>
    </row>
    <row r="7" spans="1:4" x14ac:dyDescent="0.2">
      <c r="D7" s="11"/>
    </row>
    <row r="8" spans="1:4" x14ac:dyDescent="0.2">
      <c r="C8" s="5"/>
    </row>
    <row r="9" spans="1:4" x14ac:dyDescent="0.2">
      <c r="C9" s="5"/>
    </row>
    <row r="10" spans="1:4" x14ac:dyDescent="0.2">
      <c r="C10" s="5"/>
    </row>
    <row r="11" spans="1:4" x14ac:dyDescent="0.2">
      <c r="C11" s="42" t="s">
        <v>495</v>
      </c>
      <c r="D11" s="42" t="s">
        <v>496</v>
      </c>
    </row>
    <row r="12" spans="1:4" x14ac:dyDescent="0.2">
      <c r="C12" s="42" t="s">
        <v>491</v>
      </c>
      <c r="D12" s="42" t="s">
        <v>492</v>
      </c>
    </row>
    <row r="13" spans="1:4" x14ac:dyDescent="0.2">
      <c r="C13" s="42" t="s">
        <v>493</v>
      </c>
      <c r="D13" s="42" t="s">
        <v>494</v>
      </c>
    </row>
    <row r="14" spans="1:4" x14ac:dyDescent="0.2">
      <c r="D14" s="1" t="s">
        <v>486</v>
      </c>
    </row>
    <row r="15" spans="1:4" x14ac:dyDescent="0.2">
      <c r="D15" s="1"/>
    </row>
    <row r="16" spans="1:4" x14ac:dyDescent="0.2">
      <c r="D16" s="1"/>
    </row>
    <row r="18" spans="3:4" x14ac:dyDescent="0.2">
      <c r="C18" s="42" t="s">
        <v>484</v>
      </c>
      <c r="D18" s="42" t="s">
        <v>485</v>
      </c>
    </row>
    <row r="19" spans="3:4" x14ac:dyDescent="0.2">
      <c r="D19" s="1" t="s">
        <v>486</v>
      </c>
    </row>
    <row r="20" spans="3:4" x14ac:dyDescent="0.2">
      <c r="D20" s="1"/>
    </row>
    <row r="25" spans="3:4" x14ac:dyDescent="0.2">
      <c r="C25" s="42" t="s">
        <v>499</v>
      </c>
      <c r="D25" s="42" t="s">
        <v>500</v>
      </c>
    </row>
    <row r="26" spans="3:4" x14ac:dyDescent="0.2">
      <c r="C26" s="42" t="s">
        <v>497</v>
      </c>
      <c r="D26" s="42" t="s">
        <v>498</v>
      </c>
    </row>
    <row r="27" spans="3:4" x14ac:dyDescent="0.2">
      <c r="D27" s="1" t="s">
        <v>486</v>
      </c>
    </row>
    <row r="28" spans="3:4" x14ac:dyDescent="0.2">
      <c r="D28" s="1"/>
    </row>
    <row r="30" spans="3:4" x14ac:dyDescent="0.2">
      <c r="D30" s="11"/>
    </row>
    <row r="31" spans="3:4" x14ac:dyDescent="0.2">
      <c r="D31" s="11"/>
    </row>
    <row r="32" spans="3:4" x14ac:dyDescent="0.2">
      <c r="C32" s="5"/>
    </row>
    <row r="33" spans="3:4" x14ac:dyDescent="0.2">
      <c r="C33" s="5"/>
      <c r="D33" s="70"/>
    </row>
    <row r="34" spans="3:4" x14ac:dyDescent="0.2">
      <c r="C34" s="42" t="s">
        <v>502</v>
      </c>
      <c r="D34" s="42" t="s">
        <v>503</v>
      </c>
    </row>
    <row r="35" spans="3:4" x14ac:dyDescent="0.2">
      <c r="C35" s="5"/>
      <c r="D35" s="1" t="s">
        <v>486</v>
      </c>
    </row>
    <row r="36" spans="3:4" x14ac:dyDescent="0.2">
      <c r="D36" s="1"/>
    </row>
    <row r="39" spans="3:4" x14ac:dyDescent="0.2">
      <c r="C39" s="42" t="s">
        <v>504</v>
      </c>
      <c r="D39" s="42" t="s">
        <v>505</v>
      </c>
    </row>
    <row r="40" spans="3:4" x14ac:dyDescent="0.2">
      <c r="D40" s="1" t="s">
        <v>486</v>
      </c>
    </row>
    <row r="41" spans="3:4" x14ac:dyDescent="0.2">
      <c r="D41" s="1"/>
    </row>
    <row r="47" spans="3:4" x14ac:dyDescent="0.2">
      <c r="C47" s="42" t="s">
        <v>450</v>
      </c>
      <c r="D47" s="42" t="s">
        <v>451</v>
      </c>
    </row>
    <row r="48" spans="3:4" x14ac:dyDescent="0.2">
      <c r="D48" s="1" t="s">
        <v>452</v>
      </c>
    </row>
    <row r="49" spans="3:4" x14ac:dyDescent="0.2">
      <c r="D49" s="1"/>
    </row>
    <row r="50" spans="3:4" x14ac:dyDescent="0.2">
      <c r="D50" s="1"/>
    </row>
    <row r="51" spans="3:4" x14ac:dyDescent="0.2">
      <c r="C51" s="5"/>
    </row>
    <row r="52" spans="3:4" x14ac:dyDescent="0.2">
      <c r="C52" s="42" t="s">
        <v>454</v>
      </c>
      <c r="D52" s="42" t="s">
        <v>455</v>
      </c>
    </row>
    <row r="53" spans="3:4" x14ac:dyDescent="0.2">
      <c r="D53" s="1" t="s">
        <v>452</v>
      </c>
    </row>
    <row r="54" spans="3:4" x14ac:dyDescent="0.2">
      <c r="D54" s="1"/>
    </row>
    <row r="55" spans="3:4" x14ac:dyDescent="0.2">
      <c r="D55" s="11"/>
    </row>
    <row r="56" spans="3:4" x14ac:dyDescent="0.2">
      <c r="D56" s="11"/>
    </row>
    <row r="57" spans="3:4" x14ac:dyDescent="0.2">
      <c r="D57" s="11"/>
    </row>
    <row r="58" spans="3:4" x14ac:dyDescent="0.2">
      <c r="D58" s="11"/>
    </row>
    <row r="59" spans="3:4" x14ac:dyDescent="0.2">
      <c r="D59" s="11"/>
    </row>
    <row r="60" spans="3:4" x14ac:dyDescent="0.2">
      <c r="D60" s="11"/>
    </row>
    <row r="62" spans="3:4" x14ac:dyDescent="0.2">
      <c r="C62" s="42" t="s">
        <v>482</v>
      </c>
      <c r="D62" s="42" t="s">
        <v>483</v>
      </c>
    </row>
    <row r="63" spans="3:4" x14ac:dyDescent="0.2">
      <c r="C63" s="5"/>
      <c r="D63" s="1" t="s">
        <v>452</v>
      </c>
    </row>
    <row r="64" spans="3:4" x14ac:dyDescent="0.2">
      <c r="D64" s="1"/>
    </row>
    <row r="65" spans="3:4" x14ac:dyDescent="0.2">
      <c r="D65" s="11"/>
    </row>
    <row r="66" spans="3:4" x14ac:dyDescent="0.2">
      <c r="D66" s="11"/>
    </row>
    <row r="68" spans="3:4" x14ac:dyDescent="0.2">
      <c r="C68" s="42" t="s">
        <v>480</v>
      </c>
      <c r="D68" s="42" t="s">
        <v>481</v>
      </c>
    </row>
    <row r="69" spans="3:4" x14ac:dyDescent="0.2">
      <c r="D69" s="1" t="s">
        <v>452</v>
      </c>
    </row>
    <row r="70" spans="3:4" x14ac:dyDescent="0.2">
      <c r="D70" s="1"/>
    </row>
    <row r="71" spans="3:4" x14ac:dyDescent="0.2">
      <c r="D71" s="11"/>
    </row>
    <row r="72" spans="3:4" x14ac:dyDescent="0.2">
      <c r="D72" s="11"/>
    </row>
    <row r="73" spans="3:4" x14ac:dyDescent="0.2">
      <c r="D73" s="11"/>
    </row>
    <row r="74" spans="3:4" x14ac:dyDescent="0.2">
      <c r="D74" s="11"/>
    </row>
    <row r="76" spans="3:4" x14ac:dyDescent="0.2">
      <c r="C76" s="42" t="s">
        <v>444</v>
      </c>
      <c r="D76" s="42" t="s">
        <v>445</v>
      </c>
    </row>
    <row r="77" spans="3:4" x14ac:dyDescent="0.2">
      <c r="C77" s="42" t="s">
        <v>446</v>
      </c>
      <c r="D77" s="42" t="s">
        <v>447</v>
      </c>
    </row>
    <row r="78" spans="3:4" x14ac:dyDescent="0.2">
      <c r="C78" s="42" t="s">
        <v>440</v>
      </c>
      <c r="D78" s="42" t="s">
        <v>441</v>
      </c>
    </row>
    <row r="79" spans="3:4" x14ac:dyDescent="0.2">
      <c r="C79" s="42" t="s">
        <v>442</v>
      </c>
      <c r="D79" s="42" t="s">
        <v>443</v>
      </c>
    </row>
    <row r="80" spans="3:4" x14ac:dyDescent="0.2">
      <c r="C80" s="5"/>
      <c r="D80" s="1" t="s">
        <v>418</v>
      </c>
    </row>
    <row r="81" spans="3:4" x14ac:dyDescent="0.2">
      <c r="C81" s="5"/>
      <c r="D81" s="1"/>
    </row>
    <row r="82" spans="3:4" x14ac:dyDescent="0.2">
      <c r="C82" s="5"/>
    </row>
    <row r="83" spans="3:4" x14ac:dyDescent="0.2">
      <c r="C83" s="5"/>
    </row>
    <row r="84" spans="3:4" x14ac:dyDescent="0.2">
      <c r="C84" s="42" t="s">
        <v>448</v>
      </c>
      <c r="D84" s="42" t="s">
        <v>449</v>
      </c>
    </row>
    <row r="85" spans="3:4" x14ac:dyDescent="0.2">
      <c r="C85" s="5"/>
      <c r="D85" s="1" t="s">
        <v>418</v>
      </c>
    </row>
    <row r="86" spans="3:4" x14ac:dyDescent="0.2">
      <c r="C86" s="5"/>
      <c r="D86" s="1"/>
    </row>
    <row r="87" spans="3:4" x14ac:dyDescent="0.2">
      <c r="D87" s="11"/>
    </row>
    <row r="88" spans="3:4" x14ac:dyDescent="0.2">
      <c r="D88" s="11"/>
    </row>
    <row r="89" spans="3:4" x14ac:dyDescent="0.2">
      <c r="D89" s="11"/>
    </row>
    <row r="90" spans="3:4" x14ac:dyDescent="0.2">
      <c r="D90" s="11"/>
    </row>
    <row r="92" spans="3:4" x14ac:dyDescent="0.2">
      <c r="C92" s="42" t="s">
        <v>420</v>
      </c>
      <c r="D92" s="42" t="s">
        <v>421</v>
      </c>
    </row>
    <row r="93" spans="3:4" x14ac:dyDescent="0.2">
      <c r="C93" s="42" t="s">
        <v>422</v>
      </c>
      <c r="D93" s="42" t="s">
        <v>423</v>
      </c>
    </row>
    <row r="94" spans="3:4" x14ac:dyDescent="0.2">
      <c r="C94" s="42" t="s">
        <v>416</v>
      </c>
      <c r="D94" s="42" t="s">
        <v>417</v>
      </c>
    </row>
    <row r="95" spans="3:4" x14ac:dyDescent="0.2">
      <c r="D95" s="1" t="s">
        <v>418</v>
      </c>
    </row>
    <row r="96" spans="3:4" x14ac:dyDescent="0.2">
      <c r="D96" s="1"/>
    </row>
    <row r="97" spans="3:4" x14ac:dyDescent="0.2">
      <c r="D97" s="1"/>
    </row>
    <row r="98" spans="3:4" x14ac:dyDescent="0.2">
      <c r="D98" s="1"/>
    </row>
    <row r="100" spans="3:4" x14ac:dyDescent="0.2">
      <c r="C100" s="42" t="s">
        <v>436</v>
      </c>
      <c r="D100" s="42" t="s">
        <v>437</v>
      </c>
    </row>
    <row r="101" spans="3:4" x14ac:dyDescent="0.2">
      <c r="C101" s="42" t="s">
        <v>438</v>
      </c>
      <c r="D101" s="42" t="s">
        <v>439</v>
      </c>
    </row>
    <row r="102" spans="3:4" x14ac:dyDescent="0.2">
      <c r="C102" s="42" t="s">
        <v>432</v>
      </c>
      <c r="D102" s="42" t="s">
        <v>433</v>
      </c>
    </row>
    <row r="103" spans="3:4" x14ac:dyDescent="0.2">
      <c r="C103" s="42" t="s">
        <v>434</v>
      </c>
      <c r="D103" s="42" t="s">
        <v>435</v>
      </c>
    </row>
    <row r="104" spans="3:4" x14ac:dyDescent="0.2">
      <c r="D104" s="1" t="s">
        <v>418</v>
      </c>
    </row>
    <row r="105" spans="3:4" x14ac:dyDescent="0.2">
      <c r="D105" s="1"/>
    </row>
    <row r="106" spans="3:4" x14ac:dyDescent="0.2">
      <c r="D106" s="11"/>
    </row>
    <row r="108" spans="3:4" x14ac:dyDescent="0.2">
      <c r="C108" s="42" t="s">
        <v>428</v>
      </c>
      <c r="D108" s="42" t="s">
        <v>429</v>
      </c>
    </row>
    <row r="109" spans="3:4" x14ac:dyDescent="0.2">
      <c r="C109" s="42" t="s">
        <v>430</v>
      </c>
      <c r="D109" s="42" t="s">
        <v>431</v>
      </c>
    </row>
    <row r="110" spans="3:4" x14ac:dyDescent="0.2">
      <c r="C110" s="42" t="s">
        <v>424</v>
      </c>
      <c r="D110" s="42" t="s">
        <v>425</v>
      </c>
    </row>
    <row r="111" spans="3:4" x14ac:dyDescent="0.2">
      <c r="C111" s="42" t="s">
        <v>426</v>
      </c>
      <c r="D111" s="42" t="s">
        <v>427</v>
      </c>
    </row>
    <row r="112" spans="3:4" x14ac:dyDescent="0.2">
      <c r="D112" s="1" t="s">
        <v>418</v>
      </c>
    </row>
    <row r="113" spans="3:4" x14ac:dyDescent="0.2">
      <c r="D113" s="1"/>
    </row>
    <row r="116" spans="3:4" x14ac:dyDescent="0.2">
      <c r="C116" s="42" t="s">
        <v>478</v>
      </c>
      <c r="D116" s="69" t="s">
        <v>479</v>
      </c>
    </row>
    <row r="117" spans="3:4" x14ac:dyDescent="0.2">
      <c r="C117" s="42" t="s">
        <v>474</v>
      </c>
      <c r="D117" s="69" t="s">
        <v>475</v>
      </c>
    </row>
    <row r="118" spans="3:4" x14ac:dyDescent="0.2">
      <c r="C118" s="42" t="s">
        <v>476</v>
      </c>
      <c r="D118" s="69" t="s">
        <v>477</v>
      </c>
    </row>
    <row r="119" spans="3:4" x14ac:dyDescent="0.2">
      <c r="C119" s="7"/>
    </row>
    <row r="120" spans="3:4" x14ac:dyDescent="0.2">
      <c r="C120" s="42" t="s">
        <v>460</v>
      </c>
      <c r="D120" s="42" t="s">
        <v>461</v>
      </c>
    </row>
    <row r="121" spans="3:4" x14ac:dyDescent="0.2">
      <c r="C121" s="42" t="s">
        <v>456</v>
      </c>
      <c r="D121" s="42" t="s">
        <v>457</v>
      </c>
    </row>
    <row r="122" spans="3:4" x14ac:dyDescent="0.2">
      <c r="C122" s="42" t="s">
        <v>458</v>
      </c>
      <c r="D122" s="42" t="s">
        <v>459</v>
      </c>
    </row>
    <row r="123" spans="3:4" x14ac:dyDescent="0.2">
      <c r="C123" s="7"/>
    </row>
    <row r="124" spans="3:4" x14ac:dyDescent="0.2">
      <c r="C124" s="42" t="s">
        <v>472</v>
      </c>
      <c r="D124" s="42" t="s">
        <v>473</v>
      </c>
    </row>
    <row r="125" spans="3:4" x14ac:dyDescent="0.2">
      <c r="C125" s="42" t="s">
        <v>468</v>
      </c>
      <c r="D125" s="42" t="s">
        <v>469</v>
      </c>
    </row>
    <row r="126" spans="3:4" x14ac:dyDescent="0.2">
      <c r="C126" s="42" t="s">
        <v>470</v>
      </c>
      <c r="D126" s="42" t="s">
        <v>471</v>
      </c>
    </row>
    <row r="127" spans="3:4" x14ac:dyDescent="0.2">
      <c r="C127" s="7"/>
    </row>
    <row r="128" spans="3:4" x14ac:dyDescent="0.2">
      <c r="C128" s="42" t="s">
        <v>466</v>
      </c>
      <c r="D128" s="42" t="s">
        <v>467</v>
      </c>
    </row>
    <row r="129" spans="3:4" x14ac:dyDescent="0.2">
      <c r="C129" s="42" t="s">
        <v>462</v>
      </c>
      <c r="D129" s="42" t="s">
        <v>463</v>
      </c>
    </row>
    <row r="130" spans="3:4" x14ac:dyDescent="0.2">
      <c r="C130" s="42" t="s">
        <v>464</v>
      </c>
      <c r="D130" s="42" t="s">
        <v>465</v>
      </c>
    </row>
    <row r="131" spans="3:4" x14ac:dyDescent="0.2">
      <c r="D131" s="1" t="s">
        <v>452</v>
      </c>
    </row>
    <row r="132" spans="3:4" x14ac:dyDescent="0.2">
      <c r="D132" s="1"/>
    </row>
  </sheetData>
  <pageMargins left="0.7" right="0.7" top="0.75" bottom="0.75" header="0.3" footer="0.3"/>
  <pageSetup paperSize="9" scale="93" orientation="portrait" verticalDpi="0" r:id="rId1"/>
  <rowBreaks count="2" manualBreakCount="2">
    <brk id="59" max="16383" man="1"/>
    <brk id="11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7844b8-1c74-4268-814b-6a1d5458d26b" xsi:nil="true"/>
    <lcf76f155ced4ddcb4097134ff3c332f xmlns="bdbc186d-027c-47a0-81bd-b0903613fed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B67EDC06856C54794186A8F007457FF" ma:contentTypeVersion="18" ma:contentTypeDescription="Luo uusi asiakirja." ma:contentTypeScope="" ma:versionID="c7f0514246bebe1e64da3f765fc41d4d">
  <xsd:schema xmlns:xsd="http://www.w3.org/2001/XMLSchema" xmlns:xs="http://www.w3.org/2001/XMLSchema" xmlns:p="http://schemas.microsoft.com/office/2006/metadata/properties" xmlns:ns2="da92ede2-85ce-4538-8f68-6a039795ad29" xmlns:ns3="bdbc186d-027c-47a0-81bd-b0903613fedd" xmlns:ns4="f47844b8-1c74-4268-814b-6a1d5458d26b" targetNamespace="http://schemas.microsoft.com/office/2006/metadata/properties" ma:root="true" ma:fieldsID="72b474f8b72e386c17070419842c706f" ns2:_="" ns3:_="" ns4:_="">
    <xsd:import namespace="da92ede2-85ce-4538-8f68-6a039795ad29"/>
    <xsd:import namespace="bdbc186d-027c-47a0-81bd-b0903613fedd"/>
    <xsd:import namespace="f47844b8-1c74-4268-814b-6a1d5458d26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2ede2-85ce-4538-8f68-6a039795ad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Jakamisen tiedot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c186d-027c-47a0-81bd-b0903613fe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14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15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hidden="true" ma:internalName="MediaServiceKeyPoint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2e9eb2ed-2d72-48b6-aee0-e743abdc7d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44b8-1c74-4268-814b-6a1d5458d26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ecaff4-2b40-4586-9e53-76c5fec13f41}" ma:internalName="TaxCatchAll" ma:showField="CatchAllData" ma:web="f47844b8-1c74-4268-814b-6a1d5458d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Sisältölaji"/>
        <xsd:element ref="dc:title" minOccurs="0" maxOccurs="1" ma:index="1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A212CC-9558-46D0-A308-46719A56F505}">
  <ds:schemaRefs>
    <ds:schemaRef ds:uri="http://schemas.microsoft.com/office/2006/metadata/properties"/>
    <ds:schemaRef ds:uri="caf600e5-0042-48da-88f1-73908f85b36b"/>
    <ds:schemaRef ds:uri="http://purl.org/dc/elements/1.1/"/>
    <ds:schemaRef ds:uri="http://www.w3.org/XML/1998/namespace"/>
    <ds:schemaRef ds:uri="http://purl.org/dc/dcmitype/"/>
    <ds:schemaRef ds:uri="f71ff6c7-c028-4253-a56a-38ebe2e0ad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00D38F-0E92-4F09-8439-F6E74C6135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A1F0AD-AF0B-4B3D-B7A4-96162805CE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7</vt:i4>
      </vt:variant>
      <vt:variant>
        <vt:lpstr>Nimetyt alueet</vt:lpstr>
      </vt:variant>
      <vt:variant>
        <vt:i4>2</vt:i4>
      </vt:variant>
    </vt:vector>
  </HeadingPairs>
  <TitlesOfParts>
    <vt:vector size="9" baseType="lpstr">
      <vt:lpstr>Lista</vt:lpstr>
      <vt:lpstr>Viskoosi</vt:lpstr>
      <vt:lpstr>Polyesteri</vt:lpstr>
      <vt:lpstr>Villa Puuvilla</vt:lpstr>
      <vt:lpstr>PP 1</vt:lpstr>
      <vt:lpstr>PP 2</vt:lpstr>
      <vt:lpstr>PP 3</vt:lpstr>
      <vt:lpstr>Polyesteri!Tulostusalue</vt:lpstr>
      <vt:lpstr>'Villa Puuvilla'!Tulostusalue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Mikko Jokinen</dc:creator>
  <cp:keywords/>
  <dc:description/>
  <cp:lastModifiedBy>Mikko Jokinen</cp:lastModifiedBy>
  <cp:revision/>
  <dcterms:created xsi:type="dcterms:W3CDTF">2022-11-22T06:33:50Z</dcterms:created>
  <dcterms:modified xsi:type="dcterms:W3CDTF">2026-05-11T10:40:20Z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0x010100FB67EDC06856C54794186A8F007457FF</vt:lpwstr>
  </property>
  <property fmtid="{D5CDD505-2E9C-101B-9397-08002B2CF9AE}" pid="3" name="MediaServiceImageTags">
    <vt:lpwstr/>
  </property>
</Properties>
</file>